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1760" firstSheet="3" activeTab="11"/>
  </bookViews>
  <sheets>
    <sheet name="Обзор экспорта" sheetId="1" r:id="rId1"/>
    <sheet name="Город Личка М" sheetId="2" r:id="rId2"/>
    <sheet name="Город Личка Д" sheetId="3" r:id="rId3"/>
    <sheet name="Скала Личка М" sheetId="4" r:id="rId4"/>
    <sheet name="Скала Личка Д" sheetId="5" r:id="rId5"/>
    <sheet name="Город " sheetId="6" r:id="rId6"/>
    <sheet name="Скала" sheetId="7" r:id="rId7"/>
    <sheet name="Ориент" sheetId="8" r:id="rId8"/>
    <sheet name="Рафт" sheetId="9" r:id="rId9"/>
    <sheet name="Плакаты" sheetId="10" r:id="rId10"/>
    <sheet name="КТМ-1" sheetId="11" r:id="rId11"/>
    <sheet name="Сводный" sheetId="12" r:id="rId12"/>
  </sheets>
  <calcPr calcId="144525"/>
</workbook>
</file>

<file path=xl/calcChain.xml><?xml version="1.0" encoding="utf-8"?>
<calcChain xmlns="http://schemas.openxmlformats.org/spreadsheetml/2006/main">
  <c r="I25" i="12" l="1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AL19" i="11"/>
  <c r="AL18" i="11"/>
  <c r="AE18" i="11"/>
  <c r="E18" i="11"/>
  <c r="AF18" i="11" s="1"/>
  <c r="AL17" i="11"/>
  <c r="AE17" i="11"/>
  <c r="E17" i="11"/>
  <c r="AF17" i="11" s="1"/>
  <c r="AL16" i="11"/>
  <c r="AE16" i="11"/>
  <c r="E16" i="11"/>
  <c r="AF16" i="11" s="1"/>
  <c r="AL15" i="11"/>
  <c r="AE15" i="11"/>
  <c r="E15" i="11"/>
  <c r="AF15" i="11" s="1"/>
  <c r="AL14" i="11"/>
  <c r="AE14" i="11"/>
  <c r="E14" i="11"/>
  <c r="AF14" i="11" s="1"/>
  <c r="AL13" i="11"/>
  <c r="AE13" i="11"/>
  <c r="E13" i="11"/>
  <c r="AF13" i="11" s="1"/>
  <c r="AL12" i="11"/>
  <c r="AE12" i="11"/>
  <c r="E12" i="11"/>
  <c r="AF12" i="11" s="1"/>
  <c r="AL11" i="11"/>
  <c r="AF11" i="11"/>
  <c r="E11" i="11"/>
  <c r="F22" i="8"/>
  <c r="F17" i="8"/>
  <c r="F16" i="8"/>
  <c r="F15" i="8"/>
  <c r="F14" i="8"/>
  <c r="F13" i="8"/>
  <c r="F12" i="8"/>
  <c r="F11" i="8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29" i="5"/>
  <c r="G28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21" i="4"/>
  <c r="G20" i="4"/>
  <c r="G19" i="4"/>
  <c r="G18" i="4"/>
  <c r="G17" i="4"/>
  <c r="G16" i="4"/>
  <c r="G15" i="4"/>
  <c r="G14" i="4"/>
  <c r="G13" i="4"/>
  <c r="G12" i="4"/>
  <c r="G11" i="4"/>
</calcChain>
</file>

<file path=xl/sharedStrings.xml><?xml version="1.0" encoding="utf-8"?>
<sst xmlns="http://schemas.openxmlformats.org/spreadsheetml/2006/main" count="1200" uniqueCount="311">
  <si>
    <t>Документ был экспортирован из Numbers. Каждая таблица была конвертирована в рабочий лист Excel. Все другие объекты на листах Numbers были помещены на отдельные рабочие листы. Имейте в виду, что расчеты формул могут отличаться от расчетов в Excel.</t>
  </si>
  <si>
    <t>Название листа Numbers</t>
  </si>
  <si>
    <t>Название таблицы Numbers</t>
  </si>
  <si>
    <t>Название рабочего листа Excel</t>
  </si>
  <si>
    <t>Город Личка М</t>
  </si>
  <si>
    <t>Tаблица 1</t>
  </si>
  <si>
    <t>2022 г.</t>
  </si>
  <si>
    <t>группа 5-8 , мальчики</t>
  </si>
  <si>
    <t>Турбаза "Тепсей"</t>
  </si>
  <si>
    <t>№</t>
  </si>
  <si>
    <t>Фамилия, имя участника</t>
  </si>
  <si>
    <t>Год рождения</t>
  </si>
  <si>
    <t>Команда</t>
  </si>
  <si>
    <t>Результат</t>
  </si>
  <si>
    <t>Место</t>
  </si>
  <si>
    <r>
      <rPr>
        <sz val="10"/>
        <color indexed="8"/>
        <rFont val="Times New Roman"/>
      </rPr>
      <t>Шабалин Максим Сергеевич</t>
    </r>
  </si>
  <si>
    <r>
      <rPr>
        <sz val="10"/>
        <color indexed="8"/>
        <rFont val="Times New Roman"/>
      </rPr>
      <t>2008</t>
    </r>
  </si>
  <si>
    <r>
      <rPr>
        <sz val="10"/>
        <color indexed="8"/>
        <rFont val="Times New Roman"/>
      </rPr>
      <t>Кушнер Е.С.</t>
    </r>
  </si>
  <si>
    <r>
      <rPr>
        <sz val="10"/>
        <color indexed="8"/>
        <rFont val="Times New Roman"/>
      </rPr>
      <t>Шамин Владимир Сергеевич</t>
    </r>
  </si>
  <si>
    <r>
      <rPr>
        <sz val="10"/>
        <color indexed="8"/>
        <rFont val="Times New Roman"/>
      </rPr>
      <t>Занозин Н.Н.</t>
    </r>
  </si>
  <si>
    <r>
      <rPr>
        <sz val="10"/>
        <color indexed="8"/>
        <rFont val="Times New Roman"/>
      </rPr>
      <t>Волков Александр Владимирович</t>
    </r>
  </si>
  <si>
    <r>
      <rPr>
        <sz val="10"/>
        <color indexed="8"/>
        <rFont val="Times New Roman"/>
      </rPr>
      <t>2007</t>
    </r>
  </si>
  <si>
    <r>
      <rPr>
        <sz val="10"/>
        <color indexed="8"/>
        <rFont val="Times New Roman"/>
      </rPr>
      <t>Мельников Д.А.</t>
    </r>
  </si>
  <si>
    <r>
      <rPr>
        <sz val="10"/>
        <color indexed="8"/>
        <rFont val="Times New Roman"/>
      </rPr>
      <t>Сычев Никита Романович</t>
    </r>
  </si>
  <si>
    <r>
      <rPr>
        <sz val="10"/>
        <color indexed="8"/>
        <rFont val="Times New Roman"/>
      </rPr>
      <t>Галушин Ярослав Сергеевич</t>
    </r>
  </si>
  <si>
    <t>Коломицын Валерий Семенович</t>
  </si>
  <si>
    <r>
      <rPr>
        <sz val="10"/>
        <color indexed="8"/>
        <rFont val="Times New Roman"/>
      </rPr>
      <t>Рубанов Данил Сергеевич</t>
    </r>
  </si>
  <si>
    <r>
      <rPr>
        <sz val="10"/>
        <color indexed="8"/>
        <rFont val="Times New Roman"/>
      </rPr>
      <t>Шильверст Вадим Витальевич</t>
    </r>
  </si>
  <si>
    <r>
      <rPr>
        <sz val="10"/>
        <color indexed="8"/>
        <rFont val="Times New Roman"/>
      </rPr>
      <t>Филиппов С.Ю.</t>
    </r>
  </si>
  <si>
    <r>
      <rPr>
        <sz val="10"/>
        <color indexed="8"/>
        <rFont val="Times New Roman"/>
      </rPr>
      <t>Карнов Василий Иванович</t>
    </r>
  </si>
  <si>
    <r>
      <rPr>
        <sz val="10"/>
        <color indexed="8"/>
        <rFont val="Times New Roman"/>
      </rPr>
      <t>Клямм Василий Сергеевич</t>
    </r>
  </si>
  <si>
    <r>
      <rPr>
        <sz val="10"/>
        <color indexed="8"/>
        <rFont val="Times New Roman"/>
      </rPr>
      <t>Гусева Ю.В.</t>
    </r>
  </si>
  <si>
    <r>
      <rPr>
        <sz val="10"/>
        <color indexed="8"/>
        <rFont val="Times New Roman"/>
      </rPr>
      <t>Рожков Артём Максимович</t>
    </r>
  </si>
  <si>
    <t>Снят</t>
  </si>
  <si>
    <r>
      <rPr>
        <sz val="10"/>
        <color indexed="8"/>
        <rFont val="Times New Roman"/>
      </rPr>
      <t>Сукочев Иван Денисович</t>
    </r>
  </si>
  <si>
    <r>
      <rPr>
        <sz val="10"/>
        <color indexed="8"/>
        <rFont val="Times New Roman"/>
      </rPr>
      <t>Лесников Евгений Романович</t>
    </r>
  </si>
  <si>
    <r>
      <rPr>
        <sz val="10"/>
        <color indexed="8"/>
        <rFont val="Times New Roman"/>
      </rPr>
      <t>2006</t>
    </r>
  </si>
  <si>
    <t>Главный судья                                      Чапаев Р.Р.</t>
  </si>
  <si>
    <t>Главный секретарь                                Филиппов С.Ю.</t>
  </si>
  <si>
    <t>6 июня 2012 г.</t>
  </si>
  <si>
    <t>группа 9-13, мальчики</t>
  </si>
  <si>
    <r>
      <rPr>
        <sz val="10"/>
        <color indexed="8"/>
        <rFont val="Times New Roman"/>
      </rPr>
      <t>Саламатин Марк Вячеславович</t>
    </r>
  </si>
  <si>
    <r>
      <rPr>
        <sz val="10"/>
        <color indexed="8"/>
        <rFont val="Times New Roman"/>
      </rPr>
      <t>2011</t>
    </r>
  </si>
  <si>
    <r>
      <rPr>
        <sz val="10"/>
        <color indexed="8"/>
        <rFont val="Times New Roman"/>
      </rPr>
      <t>Гаврилов Ярослав Сергеевич</t>
    </r>
  </si>
  <si>
    <r>
      <rPr>
        <sz val="10"/>
        <color indexed="8"/>
        <rFont val="Times New Roman"/>
      </rPr>
      <t>2010</t>
    </r>
  </si>
  <si>
    <r>
      <rPr>
        <sz val="10"/>
        <color indexed="8"/>
        <rFont val="Times New Roman"/>
      </rPr>
      <t>Береговая Ю.В.</t>
    </r>
  </si>
  <si>
    <r>
      <rPr>
        <sz val="10"/>
        <color indexed="8"/>
        <rFont val="Times New Roman"/>
      </rPr>
      <t>Яманаев Дмитрий Дмитриевич</t>
    </r>
  </si>
  <si>
    <r>
      <rPr>
        <sz val="10"/>
        <color indexed="8"/>
        <rFont val="Times New Roman"/>
      </rPr>
      <t>2009</t>
    </r>
  </si>
  <si>
    <r>
      <rPr>
        <sz val="10"/>
        <color indexed="8"/>
        <rFont val="Times New Roman"/>
      </rPr>
      <t>Бутаев Жонибек Бахромжонович</t>
    </r>
  </si>
  <si>
    <r>
      <rPr>
        <sz val="10"/>
        <color indexed="8"/>
        <rFont val="Times New Roman"/>
      </rPr>
      <t>Кузнецов Даниил Русланович</t>
    </r>
  </si>
  <si>
    <r>
      <rPr>
        <sz val="10"/>
        <color indexed="8"/>
        <rFont val="Times New Roman"/>
      </rPr>
      <t>Михайлов Сергей Дмитриевич</t>
    </r>
  </si>
  <si>
    <r>
      <rPr>
        <sz val="10"/>
        <color indexed="8"/>
        <rFont val="Times New Roman"/>
      </rPr>
      <t>2012</t>
    </r>
  </si>
  <si>
    <r>
      <rPr>
        <sz val="10"/>
        <color indexed="8"/>
        <rFont val="Times New Roman"/>
      </rPr>
      <t>Целыковский Семён Алексеевич</t>
    </r>
  </si>
  <si>
    <r>
      <rPr>
        <sz val="10"/>
        <color indexed="8"/>
        <rFont val="Times New Roman"/>
      </rPr>
      <t>Катаманов Андрей Степанович</t>
    </r>
  </si>
  <si>
    <r>
      <rPr>
        <sz val="10"/>
        <color indexed="8"/>
        <rFont val="Times New Roman"/>
      </rPr>
      <t>Иванченко Артем Александрович</t>
    </r>
  </si>
  <si>
    <r>
      <rPr>
        <sz val="10"/>
        <color indexed="8"/>
        <rFont val="Times New Roman"/>
      </rPr>
      <t>Мананенков В.Г.</t>
    </r>
  </si>
  <si>
    <r>
      <rPr>
        <sz val="10"/>
        <color indexed="8"/>
        <rFont val="Times New Roman"/>
      </rPr>
      <t>Кругликов Савелий Алексеевич</t>
    </r>
  </si>
  <si>
    <r>
      <rPr>
        <sz val="10"/>
        <color indexed="8"/>
        <rFont val="Times New Roman"/>
      </rPr>
      <t>Рандовцева Н.А.</t>
    </r>
  </si>
  <si>
    <r>
      <rPr>
        <sz val="10"/>
        <color indexed="8"/>
        <rFont val="Times New Roman"/>
      </rPr>
      <t>Черепанов Тимофей Романович</t>
    </r>
  </si>
  <si>
    <r>
      <rPr>
        <sz val="10"/>
        <color indexed="8"/>
        <rFont val="Times New Roman"/>
      </rPr>
      <t>Левыкин Глеб Дмитриевич</t>
    </r>
  </si>
  <si>
    <r>
      <rPr>
        <sz val="10"/>
        <color indexed="8"/>
        <rFont val="Times New Roman"/>
      </rPr>
      <t>Еремеев Александр Артемович</t>
    </r>
  </si>
  <si>
    <r>
      <rPr>
        <sz val="10"/>
        <color indexed="8"/>
        <rFont val="Times New Roman"/>
      </rPr>
      <t>Макаров Роман Николаевич</t>
    </r>
  </si>
  <si>
    <r>
      <rPr>
        <sz val="10"/>
        <color indexed="8"/>
        <rFont val="Times New Roman"/>
      </rPr>
      <t>Савельев Геннадий Даниилович</t>
    </r>
  </si>
  <si>
    <r>
      <rPr>
        <sz val="10"/>
        <color indexed="8"/>
        <rFont val="Times New Roman"/>
      </rPr>
      <t>Черкашин Егор Дмитриевич</t>
    </r>
  </si>
  <si>
    <r>
      <rPr>
        <sz val="10"/>
        <color indexed="8"/>
        <rFont val="Times New Roman"/>
      </rPr>
      <t>Золотухин Матвей Владимирович</t>
    </r>
  </si>
  <si>
    <r>
      <rPr>
        <sz val="10"/>
        <color indexed="8"/>
        <rFont val="Times New Roman"/>
      </rPr>
      <t>Дерюшев Егор Евгеньевич</t>
    </r>
  </si>
  <si>
    <r>
      <rPr>
        <sz val="10"/>
        <color indexed="8"/>
        <rFont val="Times New Roman"/>
      </rPr>
      <t>Ким Иннокентий Владимирович</t>
    </r>
  </si>
  <si>
    <r>
      <rPr>
        <sz val="10"/>
        <color indexed="8"/>
        <rFont val="Times New Roman"/>
      </rPr>
      <t>Головашов Игорь Максимович</t>
    </r>
  </si>
  <si>
    <r>
      <rPr>
        <sz val="10"/>
        <color indexed="8"/>
        <rFont val="Times New Roman"/>
      </rPr>
      <t>Буравлев Артур Валерьевич</t>
    </r>
  </si>
  <si>
    <r>
      <rPr>
        <sz val="10"/>
        <color indexed="8"/>
        <rFont val="Times New Roman"/>
      </rPr>
      <t>Кокотов Радимир Денисович</t>
    </r>
  </si>
  <si>
    <r>
      <rPr>
        <sz val="10"/>
        <color indexed="8"/>
        <rFont val="Times New Roman"/>
      </rPr>
      <t>Латаев Олег Максимович</t>
    </r>
  </si>
  <si>
    <r>
      <rPr>
        <sz val="10"/>
        <color indexed="8"/>
        <rFont val="Times New Roman"/>
      </rPr>
      <t>Инюхин Ярослав Викторович</t>
    </r>
  </si>
  <si>
    <r>
      <rPr>
        <sz val="10"/>
        <color indexed="8"/>
        <rFont val="Times New Roman"/>
      </rPr>
      <t>Кононов Игорь Витальевич</t>
    </r>
  </si>
  <si>
    <r>
      <rPr>
        <sz val="10"/>
        <color indexed="8"/>
        <rFont val="Times New Roman"/>
      </rPr>
      <t>Сенников Артур Игоревич</t>
    </r>
  </si>
  <si>
    <r>
      <rPr>
        <sz val="10"/>
        <color indexed="8"/>
        <rFont val="Times New Roman"/>
      </rPr>
      <t>Антонов Денис Вячеславович</t>
    </r>
  </si>
  <si>
    <r>
      <rPr>
        <sz val="10"/>
        <color indexed="8"/>
        <rFont val="Times New Roman"/>
      </rPr>
      <t>Катаманов Станислав Степанович</t>
    </r>
  </si>
  <si>
    <r>
      <rPr>
        <sz val="10"/>
        <color indexed="8"/>
        <rFont val="Times New Roman"/>
      </rPr>
      <t>Кокотов Родион Денисович</t>
    </r>
  </si>
  <si>
    <t>Город Личка Д</t>
  </si>
  <si>
    <t>группа 5-8, девочки</t>
  </si>
  <si>
    <r>
      <rPr>
        <sz val="10"/>
        <color indexed="8"/>
        <rFont val="Times New Roman"/>
      </rPr>
      <t xml:space="preserve">Молчанова Яна Андреевна </t>
    </r>
  </si>
  <si>
    <r>
      <rPr>
        <sz val="10"/>
        <color indexed="8"/>
        <rFont val="Times New Roman"/>
      </rPr>
      <t>Глушкова Екатерина Алексеевна</t>
    </r>
  </si>
  <si>
    <r>
      <rPr>
        <sz val="10"/>
        <color indexed="8"/>
        <rFont val="Times New Roman"/>
      </rPr>
      <t>2005</t>
    </r>
  </si>
  <si>
    <r>
      <rPr>
        <sz val="10"/>
        <color indexed="8"/>
        <rFont val="Times New Roman"/>
      </rPr>
      <t>Ким Маргарита Владимировна</t>
    </r>
  </si>
  <si>
    <r>
      <rPr>
        <sz val="10"/>
        <color indexed="8"/>
        <rFont val="Times New Roman"/>
      </rPr>
      <t>Шадрина Валерия Павловна</t>
    </r>
  </si>
  <si>
    <r>
      <rPr>
        <sz val="10"/>
        <color indexed="8"/>
        <rFont val="Times New Roman"/>
      </rPr>
      <t>Разумова Диана Валерьевна</t>
    </r>
  </si>
  <si>
    <r>
      <rPr>
        <sz val="10"/>
        <color indexed="8"/>
        <rFont val="Times New Roman"/>
      </rPr>
      <t>Неверова Анна Станиславовна</t>
    </r>
  </si>
  <si>
    <r>
      <rPr>
        <sz val="10"/>
        <color indexed="8"/>
        <rFont val="Times New Roman"/>
      </rPr>
      <t>Криндаль София  Руслановна</t>
    </r>
  </si>
  <si>
    <r>
      <rPr>
        <sz val="10"/>
        <color indexed="8"/>
        <rFont val="Times New Roman"/>
      </rPr>
      <t>Белоскова Софья Николаевна</t>
    </r>
  </si>
  <si>
    <t>Некрасова В.В.</t>
  </si>
  <si>
    <r>
      <rPr>
        <sz val="10"/>
        <color indexed="8"/>
        <rFont val="Times New Roman"/>
      </rPr>
      <t>Ягодкина Мария Александровна</t>
    </r>
  </si>
  <si>
    <r>
      <rPr>
        <sz val="10"/>
        <color indexed="8"/>
        <rFont val="Times New Roman"/>
      </rPr>
      <t>Иванова Мария Александровна</t>
    </r>
  </si>
  <si>
    <r>
      <rPr>
        <sz val="10"/>
        <color indexed="8"/>
        <rFont val="Times New Roman"/>
      </rPr>
      <t>Петухова Виктория Денисовна</t>
    </r>
  </si>
  <si>
    <r>
      <rPr>
        <sz val="10"/>
        <color indexed="8"/>
        <rFont val="Times New Roman"/>
      </rPr>
      <t>Аверина Дарья Игоревна</t>
    </r>
  </si>
  <si>
    <r>
      <rPr>
        <sz val="10"/>
        <color indexed="8"/>
        <rFont val="Times New Roman"/>
      </rPr>
      <t>Макарова Дарья Алексеевна</t>
    </r>
  </si>
  <si>
    <r>
      <rPr>
        <sz val="10"/>
        <color indexed="8"/>
        <rFont val="Times New Roman"/>
      </rPr>
      <t>Садовская Арина Александровна</t>
    </r>
  </si>
  <si>
    <r>
      <rPr>
        <sz val="10"/>
        <color indexed="8"/>
        <rFont val="Times New Roman"/>
      </rPr>
      <t>Жовнер Карина Витальевна</t>
    </r>
  </si>
  <si>
    <r>
      <rPr>
        <sz val="11"/>
        <color indexed="8"/>
        <rFont val="Times New Roman"/>
      </rPr>
      <t>Ивантеева Виктория Архиповна</t>
    </r>
  </si>
  <si>
    <t>СНЯТ</t>
  </si>
  <si>
    <r>
      <rPr>
        <sz val="10"/>
        <color indexed="8"/>
        <rFont val="Times New Roman"/>
      </rPr>
      <t>Борзионова Валерия Денисовна</t>
    </r>
  </si>
  <si>
    <r>
      <rPr>
        <sz val="10"/>
        <color indexed="8"/>
        <rFont val="Times New Roman"/>
      </rPr>
      <t>Попова Светлана Алексеевна</t>
    </r>
  </si>
  <si>
    <r>
      <rPr>
        <sz val="10"/>
        <color indexed="8"/>
        <rFont val="Times New Roman"/>
      </rPr>
      <t>Гаевская Виктория Андреевна</t>
    </r>
  </si>
  <si>
    <t>группа 9-13, девочки</t>
  </si>
  <si>
    <r>
      <rPr>
        <sz val="10"/>
        <color indexed="8"/>
        <rFont val="Times New Roman"/>
      </rPr>
      <t>Глушкова Александра Алексеевна</t>
    </r>
  </si>
  <si>
    <r>
      <rPr>
        <sz val="10"/>
        <color indexed="8"/>
        <rFont val="Times New Roman"/>
      </rPr>
      <t>Некрасова Алена Дмитриевна</t>
    </r>
  </si>
  <si>
    <r>
      <rPr>
        <sz val="10"/>
        <color indexed="8"/>
        <rFont val="Times New Roman"/>
      </rPr>
      <t>Назарова Дарья Евгеньевна</t>
    </r>
  </si>
  <si>
    <r>
      <rPr>
        <sz val="10"/>
        <color indexed="8"/>
        <rFont val="Times New Roman"/>
      </rPr>
      <t>Кузнецова Мирослава Андреевна</t>
    </r>
  </si>
  <si>
    <r>
      <rPr>
        <sz val="10"/>
        <color indexed="8"/>
        <rFont val="Times New Roman"/>
      </rPr>
      <t>Рулис Алина Андреевна</t>
    </r>
  </si>
  <si>
    <r>
      <rPr>
        <sz val="10"/>
        <color indexed="8"/>
        <rFont val="Times New Roman"/>
      </rPr>
      <t>Миллер Кристина Александровна</t>
    </r>
  </si>
  <si>
    <r>
      <rPr>
        <sz val="10"/>
        <color indexed="8"/>
        <rFont val="Times New Roman"/>
      </rPr>
      <t>Махмутова Лилия Руслановна</t>
    </r>
  </si>
  <si>
    <r>
      <rPr>
        <sz val="10"/>
        <color indexed="8"/>
        <rFont val="Times New Roman"/>
      </rPr>
      <t>Алькова Алена Дмитриевна</t>
    </r>
  </si>
  <si>
    <r>
      <rPr>
        <sz val="10"/>
        <color indexed="8"/>
        <rFont val="Times New Roman"/>
      </rPr>
      <t>Боровик Ольга Юрьевна</t>
    </r>
  </si>
  <si>
    <r>
      <rPr>
        <sz val="10"/>
        <color indexed="8"/>
        <rFont val="Times New Roman"/>
      </rPr>
      <t>Мороз Алена Алексеевна</t>
    </r>
  </si>
  <si>
    <r>
      <rPr>
        <sz val="10"/>
        <color indexed="8"/>
        <rFont val="Times New Roman"/>
      </rPr>
      <t>Соколова Елизавета Евгеньевна</t>
    </r>
  </si>
  <si>
    <r>
      <rPr>
        <sz val="10"/>
        <color indexed="8"/>
        <rFont val="Times New Roman"/>
      </rPr>
      <t>Савина Елизавета Александровна</t>
    </r>
  </si>
  <si>
    <r>
      <rPr>
        <sz val="10"/>
        <color indexed="8"/>
        <rFont val="Times New Roman"/>
      </rPr>
      <t>Гарахина Анастасия Алексеевна</t>
    </r>
  </si>
  <si>
    <r>
      <rPr>
        <sz val="10"/>
        <color indexed="8"/>
        <rFont val="Times New Roman"/>
      </rPr>
      <t>Хомутова Ирина Андреевна</t>
    </r>
  </si>
  <si>
    <r>
      <rPr>
        <sz val="10"/>
        <color indexed="8"/>
        <rFont val="Times New Roman"/>
      </rPr>
      <t>Берсенёва Виктория Александровна</t>
    </r>
  </si>
  <si>
    <r>
      <rPr>
        <sz val="10"/>
        <color indexed="8"/>
        <rFont val="Times New Roman"/>
      </rPr>
      <t>Золотухина Эвелина Максимовна</t>
    </r>
  </si>
  <si>
    <r>
      <rPr>
        <sz val="10"/>
        <color indexed="8"/>
        <rFont val="Times New Roman"/>
      </rPr>
      <t>Вакурина Юлия Геннадьевна</t>
    </r>
  </si>
  <si>
    <r>
      <rPr>
        <sz val="10"/>
        <color indexed="8"/>
        <rFont val="Times New Roman"/>
      </rPr>
      <t>Байназарова Аделина Орозбековна</t>
    </r>
  </si>
  <si>
    <r>
      <rPr>
        <sz val="10"/>
        <color indexed="8"/>
        <rFont val="Times New Roman"/>
      </rPr>
      <t>Гусева Мария Андреевна</t>
    </r>
  </si>
  <si>
    <r>
      <rPr>
        <sz val="10"/>
        <color indexed="8"/>
        <rFont val="Times New Roman"/>
      </rPr>
      <t>Ильченко Ксения Никитична</t>
    </r>
  </si>
  <si>
    <r>
      <rPr>
        <sz val="10"/>
        <color indexed="8"/>
        <rFont val="Times New Roman"/>
      </rPr>
      <t>Королева Лилия Романовна</t>
    </r>
  </si>
  <si>
    <r>
      <rPr>
        <sz val="10"/>
        <color indexed="8"/>
        <rFont val="Times New Roman"/>
      </rPr>
      <t>Крюкова Алёна Васильевна</t>
    </r>
  </si>
  <si>
    <r>
      <rPr>
        <sz val="10"/>
        <color indexed="8"/>
        <rFont val="Times New Roman"/>
      </rPr>
      <t>Зарубина Дарья Андреевна</t>
    </r>
  </si>
  <si>
    <r>
      <rPr>
        <sz val="10"/>
        <color indexed="8"/>
        <rFont val="Times New Roman"/>
      </rPr>
      <t>Энгель Вероника Сергеевна</t>
    </r>
  </si>
  <si>
    <r>
      <rPr>
        <sz val="10"/>
        <color indexed="8"/>
        <rFont val="Times New Roman"/>
      </rPr>
      <t>Рубанова Мария Сергеевна</t>
    </r>
  </si>
  <si>
    <r>
      <rPr>
        <sz val="10"/>
        <color indexed="8"/>
        <rFont val="Times New Roman"/>
      </rPr>
      <t>Басова Софья Юрьевна</t>
    </r>
  </si>
  <si>
    <r>
      <rPr>
        <sz val="10"/>
        <color indexed="8"/>
        <rFont val="Times New Roman"/>
      </rPr>
      <t>Терских Валерия Игоревна</t>
    </r>
  </si>
  <si>
    <r>
      <rPr>
        <sz val="10"/>
        <color indexed="8"/>
        <rFont val="Times New Roman"/>
      </rPr>
      <t>Белоблоцкая Маргарита Евгеньевна</t>
    </r>
  </si>
  <si>
    <r>
      <rPr>
        <sz val="10"/>
        <color indexed="8"/>
        <rFont val="Times New Roman"/>
      </rPr>
      <t>Братковская Наталья Дмитриевна</t>
    </r>
  </si>
  <si>
    <t>Скала Личка М</t>
  </si>
  <si>
    <t>А</t>
  </si>
  <si>
    <t>Б</t>
  </si>
  <si>
    <r>
      <rPr>
        <sz val="10"/>
        <color indexed="8"/>
        <rFont val="Times New Roman"/>
      </rPr>
      <t>Волков Александр</t>
    </r>
    <r>
      <rPr>
        <sz val="10"/>
        <color indexed="8"/>
        <rFont val="Times New Roman"/>
      </rPr>
      <t xml:space="preserve">
</t>
    </r>
    <r>
      <rPr>
        <sz val="10"/>
        <color indexed="8"/>
        <rFont val="Times New Roman"/>
      </rPr>
      <t>Владимирович</t>
    </r>
  </si>
  <si>
    <r>
      <rPr>
        <sz val="10"/>
        <color indexed="8"/>
        <rFont val="Times New Roman"/>
      </rPr>
      <t>Цифулингуй Матвей Константинович</t>
    </r>
  </si>
  <si>
    <r>
      <rPr>
        <sz val="10"/>
        <color indexed="8"/>
        <rFont val="Times New Roman"/>
      </rPr>
      <t>Латаев Ярослав Максимович</t>
    </r>
  </si>
  <si>
    <r>
      <rPr>
        <sz val="10"/>
        <color indexed="8"/>
        <rFont val="Times New Roman"/>
      </rPr>
      <t>Сариев Иброхим</t>
    </r>
    <r>
      <rPr>
        <sz val="10"/>
        <color indexed="8"/>
        <rFont val="Times New Roman"/>
      </rPr>
      <t xml:space="preserve">
</t>
    </r>
    <r>
      <rPr>
        <sz val="10"/>
        <color indexed="8"/>
        <rFont val="Times New Roman"/>
      </rPr>
      <t>Джахонгирович</t>
    </r>
  </si>
  <si>
    <r>
      <rPr>
        <sz val="10"/>
        <color indexed="8"/>
        <rFont val="Times New Roman"/>
      </rPr>
      <t>Лаврухин Александр Александрович</t>
    </r>
  </si>
  <si>
    <r>
      <rPr>
        <sz val="10"/>
        <color indexed="8"/>
        <rFont val="Times New Roman"/>
      </rPr>
      <t>Евсиевич Евгений Владиславович</t>
    </r>
  </si>
  <si>
    <r>
      <rPr>
        <sz val="10"/>
        <color indexed="8"/>
        <rFont val="Times New Roman"/>
      </rPr>
      <t>Сариев Алишер Джахонгирович</t>
    </r>
  </si>
  <si>
    <r>
      <rPr>
        <sz val="10"/>
        <color indexed="8"/>
        <rFont val="Times New Roman"/>
      </rPr>
      <t>Береговой Александр Сергеевич</t>
    </r>
  </si>
  <si>
    <r>
      <rPr>
        <sz val="10"/>
        <color indexed="8"/>
        <rFont val="Times New Roman"/>
      </rPr>
      <t>2013</t>
    </r>
  </si>
  <si>
    <t>Скала Личка Д</t>
  </si>
  <si>
    <r>
      <rPr>
        <sz val="10"/>
        <color indexed="8"/>
        <rFont val="Times New Roman"/>
      </rPr>
      <t>Гусева Валерия Андреевна</t>
    </r>
  </si>
  <si>
    <t>Люкова Алена</t>
  </si>
  <si>
    <t>Исайкин Наталья</t>
  </si>
  <si>
    <r>
      <rPr>
        <sz val="10"/>
        <color indexed="8"/>
        <rFont val="Times New Roman"/>
      </rPr>
      <t>Клямм Марина Евгеньевна</t>
    </r>
  </si>
  <si>
    <t>Смирнова Елизавета</t>
  </si>
  <si>
    <t xml:space="preserve">Свиридович Александра </t>
  </si>
  <si>
    <r>
      <rPr>
        <sz val="10"/>
        <color indexed="8"/>
        <rFont val="Times New Roman"/>
      </rPr>
      <t>Готфрид София Александровна</t>
    </r>
  </si>
  <si>
    <r>
      <rPr>
        <sz val="10"/>
        <color indexed="8"/>
        <rFont val="Times New Roman"/>
      </rPr>
      <t>Некрасова Кира Юрьевна</t>
    </r>
  </si>
  <si>
    <t xml:space="preserve">Город </t>
  </si>
  <si>
    <t>2022 г</t>
  </si>
  <si>
    <t>группа А</t>
  </si>
  <si>
    <t>личный результат</t>
  </si>
  <si>
    <t>Альтаир 1</t>
  </si>
  <si>
    <r>
      <rPr>
        <sz val="10"/>
        <color indexed="8"/>
        <rFont val="Times New Roman"/>
      </rPr>
      <t>Глушкова Екатерина</t>
    </r>
  </si>
  <si>
    <r>
      <rPr>
        <sz val="10"/>
        <color indexed="8"/>
        <rFont val="Times New Roman"/>
      </rPr>
      <t>Галушин Ярослав</t>
    </r>
  </si>
  <si>
    <r>
      <rPr>
        <sz val="10"/>
        <color indexed="8"/>
        <rFont val="Times New Roman"/>
      </rPr>
      <t>Саламатин Марк</t>
    </r>
  </si>
  <si>
    <r>
      <rPr>
        <sz val="10"/>
        <color indexed="8"/>
        <rFont val="Times New Roman"/>
      </rPr>
      <t>Михайлов Сергей</t>
    </r>
  </si>
  <si>
    <t>Быстрые кеды</t>
  </si>
  <si>
    <r>
      <rPr>
        <sz val="10"/>
        <color indexed="8"/>
        <rFont val="Times New Roman"/>
      </rPr>
      <t xml:space="preserve">Молчанова Яна </t>
    </r>
  </si>
  <si>
    <r>
      <rPr>
        <sz val="10"/>
        <color indexed="8"/>
        <rFont val="Times New Roman"/>
      </rPr>
      <t xml:space="preserve">Криндаль София </t>
    </r>
  </si>
  <si>
    <t>Шамин Владимир</t>
  </si>
  <si>
    <r>
      <rPr>
        <sz val="10"/>
        <color indexed="8"/>
        <rFont val="Times New Roman"/>
      </rPr>
      <t>Рулис Алина</t>
    </r>
  </si>
  <si>
    <t>Альтаир 3</t>
  </si>
  <si>
    <r>
      <rPr>
        <sz val="10"/>
        <color indexed="8"/>
        <rFont val="Times New Roman"/>
      </rPr>
      <t>Кузнецова Мирослава</t>
    </r>
  </si>
  <si>
    <r>
      <rPr>
        <sz val="10"/>
        <color indexed="8"/>
        <rFont val="Times New Roman"/>
      </rPr>
      <t>Глушкова Александра</t>
    </r>
  </si>
  <si>
    <r>
      <rPr>
        <sz val="10"/>
        <color indexed="8"/>
        <rFont val="Times New Roman"/>
      </rPr>
      <t>Некрасова Алена</t>
    </r>
  </si>
  <si>
    <r>
      <rPr>
        <sz val="10"/>
        <color indexed="8"/>
        <rFont val="Times New Roman"/>
      </rPr>
      <t>Левыкин Глеб</t>
    </r>
  </si>
  <si>
    <t>Иска 2</t>
  </si>
  <si>
    <r>
      <rPr>
        <sz val="10"/>
        <color indexed="8"/>
        <rFont val="Times New Roman"/>
      </rPr>
      <t>Мороз Алена</t>
    </r>
  </si>
  <si>
    <t>Савина Елизавет</t>
  </si>
  <si>
    <r>
      <rPr>
        <sz val="10"/>
        <color indexed="8"/>
        <rFont val="Times New Roman"/>
      </rPr>
      <t xml:space="preserve">Дерюшев Егор </t>
    </r>
  </si>
  <si>
    <r>
      <rPr>
        <sz val="10"/>
        <color indexed="8"/>
        <rFont val="Times New Roman"/>
      </rPr>
      <t>Алькова Алена</t>
    </r>
  </si>
  <si>
    <r>
      <rPr>
        <sz val="12"/>
        <color indexed="8"/>
        <rFont val="Times New Roman"/>
      </rPr>
      <t>ЮП-2</t>
    </r>
  </si>
  <si>
    <r>
      <rPr>
        <sz val="10"/>
        <color indexed="8"/>
        <rFont val="Times New Roman"/>
      </rPr>
      <t>Рубанов Данил</t>
    </r>
  </si>
  <si>
    <r>
      <rPr>
        <sz val="10"/>
        <color indexed="8"/>
        <rFont val="Times New Roman"/>
      </rPr>
      <t>Целыковский Семён</t>
    </r>
  </si>
  <si>
    <r>
      <rPr>
        <sz val="10"/>
        <color indexed="8"/>
        <rFont val="Times New Roman"/>
      </rPr>
      <t>Боровик Ольга</t>
    </r>
  </si>
  <si>
    <r>
      <rPr>
        <sz val="10"/>
        <color indexed="8"/>
        <rFont val="Times New Roman"/>
      </rPr>
      <t>Шадрина Валерия</t>
    </r>
  </si>
  <si>
    <t>Альтаир 4</t>
  </si>
  <si>
    <r>
      <rPr>
        <sz val="10"/>
        <color indexed="8"/>
        <rFont val="Times New Roman"/>
      </rPr>
      <t>Шабалин Максим</t>
    </r>
  </si>
  <si>
    <r>
      <rPr>
        <sz val="10"/>
        <color indexed="8"/>
        <rFont val="Times New Roman"/>
      </rPr>
      <t>Назарова Дарья</t>
    </r>
  </si>
  <si>
    <r>
      <rPr>
        <sz val="10"/>
        <color indexed="8"/>
        <rFont val="Times New Roman"/>
      </rPr>
      <t>Золотухин Матвей</t>
    </r>
  </si>
  <si>
    <r>
      <rPr>
        <sz val="10"/>
        <color indexed="8"/>
        <rFont val="Times New Roman"/>
      </rPr>
      <t>Буравлев Артур</t>
    </r>
  </si>
  <si>
    <t>Альтаир 2</t>
  </si>
  <si>
    <r>
      <rPr>
        <sz val="10"/>
        <color indexed="8"/>
        <rFont val="Times New Roman"/>
      </rPr>
      <t>Миллер Кристина</t>
    </r>
  </si>
  <si>
    <r>
      <rPr>
        <sz val="10"/>
        <color indexed="8"/>
        <rFont val="Times New Roman"/>
      </rPr>
      <t>Королева Лилия</t>
    </r>
  </si>
  <si>
    <r>
      <rPr>
        <sz val="10"/>
        <color indexed="8"/>
        <rFont val="Times New Roman"/>
      </rPr>
      <t>Еремеев Александр</t>
    </r>
  </si>
  <si>
    <r>
      <rPr>
        <sz val="10"/>
        <color indexed="8"/>
        <rFont val="Times New Roman"/>
      </rPr>
      <t>Коломицын Валерий</t>
    </r>
  </si>
  <si>
    <t>Победоносцы</t>
  </si>
  <si>
    <r>
      <rPr>
        <sz val="10"/>
        <color indexed="8"/>
        <rFont val="Times New Roman"/>
      </rPr>
      <t>Иванова Мария</t>
    </r>
  </si>
  <si>
    <t>16:00</t>
  </si>
  <si>
    <r>
      <rPr>
        <sz val="10"/>
        <color indexed="8"/>
        <rFont val="Times New Roman"/>
      </rPr>
      <t>Петухова Виктория</t>
    </r>
  </si>
  <si>
    <r>
      <rPr>
        <sz val="10"/>
        <color indexed="8"/>
        <rFont val="Times New Roman"/>
      </rPr>
      <t>Карнов Василий</t>
    </r>
  </si>
  <si>
    <r>
      <rPr>
        <sz val="10"/>
        <color indexed="8"/>
        <rFont val="Times New Roman"/>
      </rPr>
      <t>БелосковаСофья</t>
    </r>
  </si>
  <si>
    <t>Искра 1</t>
  </si>
  <si>
    <r>
      <rPr>
        <sz val="10"/>
        <color indexed="8"/>
        <rFont val="Times New Roman"/>
      </rPr>
      <t>Байназарову Аделину</t>
    </r>
  </si>
  <si>
    <r>
      <rPr>
        <sz val="10"/>
        <color indexed="8"/>
        <rFont val="Times New Roman"/>
      </rPr>
      <t>Головашов Игорь</t>
    </r>
  </si>
  <si>
    <r>
      <rPr>
        <sz val="10"/>
        <color indexed="8"/>
        <rFont val="Times New Roman"/>
      </rPr>
      <t>Савельев Геннадий</t>
    </r>
  </si>
  <si>
    <r>
      <rPr>
        <sz val="10"/>
        <color indexed="8"/>
        <rFont val="Times New Roman"/>
      </rPr>
      <t>Гаврилов Ярослав</t>
    </r>
  </si>
  <si>
    <t>Туристята</t>
  </si>
  <si>
    <r>
      <rPr>
        <sz val="10"/>
        <color indexed="8"/>
        <rFont val="Times New Roman"/>
      </rPr>
      <t>Золотухина Эвелина</t>
    </r>
  </si>
  <si>
    <r>
      <rPr>
        <sz val="10"/>
        <color indexed="8"/>
        <rFont val="Times New Roman"/>
      </rPr>
      <t>Иванченко Артем</t>
    </r>
  </si>
  <si>
    <r>
      <rPr>
        <sz val="10"/>
        <color indexed="8"/>
        <rFont val="Times New Roman"/>
      </rPr>
      <t>Сенников Артур</t>
    </r>
  </si>
  <si>
    <r>
      <rPr>
        <sz val="10"/>
        <color indexed="8"/>
        <rFont val="Times New Roman"/>
      </rPr>
      <t>Кругликов Савелий</t>
    </r>
  </si>
  <si>
    <t>Ямато 1</t>
  </si>
  <si>
    <r>
      <rPr>
        <sz val="10"/>
        <color indexed="8"/>
        <rFont val="Times New Roman"/>
      </rPr>
      <t>Кононов Игорь</t>
    </r>
  </si>
  <si>
    <r>
      <rPr>
        <sz val="10"/>
        <color indexed="8"/>
        <rFont val="Times New Roman"/>
      </rPr>
      <t>Катаманов Станислав</t>
    </r>
  </si>
  <si>
    <r>
      <rPr>
        <sz val="10"/>
        <color indexed="8"/>
        <rFont val="Times New Roman"/>
      </rPr>
      <t>Соколова Лиза</t>
    </r>
  </si>
  <si>
    <r>
      <rPr>
        <sz val="10"/>
        <color indexed="8"/>
        <rFont val="Times New Roman"/>
      </rPr>
      <t>Жовнер Карина</t>
    </r>
  </si>
  <si>
    <r>
      <rPr>
        <sz val="12"/>
        <color indexed="8"/>
        <rFont val="Times New Roman"/>
      </rPr>
      <t>ЮП-1</t>
    </r>
  </si>
  <si>
    <r>
      <rPr>
        <sz val="10"/>
        <color indexed="8"/>
        <rFont val="Times New Roman"/>
      </rPr>
      <t>Волков Александр</t>
    </r>
    <r>
      <rPr>
        <sz val="10"/>
        <color indexed="8"/>
        <rFont val="Times New Roman"/>
      </rPr>
      <t xml:space="preserve">
</t>
    </r>
  </si>
  <si>
    <r>
      <rPr>
        <sz val="10"/>
        <color indexed="8"/>
        <rFont val="Times New Roman"/>
      </rPr>
      <t>Сычев Никита</t>
    </r>
  </si>
  <si>
    <r>
      <rPr>
        <sz val="10"/>
        <color indexed="8"/>
        <rFont val="Times New Roman"/>
      </rPr>
      <t>Неверова Анна</t>
    </r>
  </si>
  <si>
    <r>
      <rPr>
        <sz val="10"/>
        <color indexed="8"/>
        <rFont val="Times New Roman"/>
      </rPr>
      <t>Лесников Евгений</t>
    </r>
  </si>
  <si>
    <t>Ямато 2</t>
  </si>
  <si>
    <r>
      <rPr>
        <sz val="10"/>
        <color indexed="8"/>
        <rFont val="Times New Roman"/>
      </rPr>
      <t>Кокотов Родион</t>
    </r>
  </si>
  <si>
    <t>Шильверст Вадим</t>
  </si>
  <si>
    <r>
      <rPr>
        <sz val="10"/>
        <color indexed="8"/>
        <rFont val="Times New Roman"/>
      </rPr>
      <t>Ким Иннокентий</t>
    </r>
  </si>
  <si>
    <r>
      <rPr>
        <sz val="10"/>
        <color indexed="8"/>
        <rFont val="Times New Roman"/>
      </rPr>
      <t>Ким Маргарита</t>
    </r>
  </si>
  <si>
    <t>Ямато 3</t>
  </si>
  <si>
    <r>
      <rPr>
        <sz val="10"/>
        <color indexed="8"/>
        <rFont val="Times New Roman"/>
      </rPr>
      <t>Кокотов Радимир</t>
    </r>
  </si>
  <si>
    <r>
      <rPr>
        <sz val="10"/>
        <color indexed="8"/>
        <rFont val="Times New Roman"/>
      </rPr>
      <t>Гаевская Виктория</t>
    </r>
  </si>
  <si>
    <r>
      <rPr>
        <sz val="10"/>
        <color indexed="8"/>
        <rFont val="Times New Roman"/>
      </rPr>
      <t>Катаманов Андрей</t>
    </r>
  </si>
  <si>
    <r>
      <rPr>
        <sz val="10"/>
        <color indexed="8"/>
        <rFont val="Times New Roman"/>
      </rPr>
      <t>Вакурина Юлия</t>
    </r>
  </si>
  <si>
    <t>Романтики</t>
  </si>
  <si>
    <r>
      <rPr>
        <sz val="10"/>
        <color indexed="8"/>
        <rFont val="Times New Roman"/>
      </rPr>
      <t>Гусева Мария</t>
    </r>
  </si>
  <si>
    <r>
      <rPr>
        <sz val="10"/>
        <color indexed="8"/>
        <rFont val="Times New Roman"/>
      </rPr>
      <t>Энгель Вероника</t>
    </r>
  </si>
  <si>
    <r>
      <rPr>
        <sz val="10"/>
        <color indexed="8"/>
        <rFont val="Times New Roman"/>
      </rPr>
      <t>Латаев Олег</t>
    </r>
  </si>
  <si>
    <r>
      <rPr>
        <sz val="10"/>
        <color indexed="8"/>
        <rFont val="Times New Roman"/>
      </rPr>
      <t>Латаев Ярослав</t>
    </r>
  </si>
  <si>
    <r>
      <rPr>
        <sz val="12"/>
        <color indexed="8"/>
        <rFont val="Times New Roman"/>
      </rPr>
      <t>Э</t>
    </r>
    <r>
      <rPr>
        <sz val="12"/>
        <color indexed="8"/>
        <rFont val="Times New Roman"/>
      </rPr>
      <t>кстремалы</t>
    </r>
  </si>
  <si>
    <r>
      <rPr>
        <sz val="10"/>
        <color indexed="8"/>
        <rFont val="Times New Roman"/>
      </rPr>
      <t>Гусева Валерия</t>
    </r>
  </si>
  <si>
    <r>
      <rPr>
        <sz val="10"/>
        <color indexed="8"/>
        <rFont val="Times New Roman"/>
      </rPr>
      <t>Макарова Дарья</t>
    </r>
  </si>
  <si>
    <r>
      <rPr>
        <sz val="10"/>
        <color indexed="8"/>
        <rFont val="Times New Roman"/>
      </rPr>
      <t>Бутаев Жонибек</t>
    </r>
  </si>
  <si>
    <r>
      <rPr>
        <sz val="10"/>
        <color indexed="8"/>
        <rFont val="Times New Roman"/>
      </rPr>
      <t>Макаров Роман</t>
    </r>
  </si>
  <si>
    <t>Скала</t>
  </si>
  <si>
    <t>Шамин Владимир Сергеевич</t>
  </si>
  <si>
    <r>
      <rPr>
        <sz val="10"/>
        <color indexed="8"/>
        <rFont val="Times New Roman"/>
      </rPr>
      <t>Береговой Александр</t>
    </r>
  </si>
  <si>
    <r>
      <rPr>
        <sz val="10"/>
        <color indexed="8"/>
        <rFont val="Times New Roman"/>
      </rPr>
      <t>Байназарова Аделина</t>
    </r>
  </si>
  <si>
    <t>Шильверст Вадим Витальевич</t>
  </si>
  <si>
    <r>
      <rPr>
        <sz val="10"/>
        <color indexed="8"/>
        <rFont val="Times New Roman"/>
      </rPr>
      <t>Коломицын Валера</t>
    </r>
  </si>
  <si>
    <r>
      <rPr>
        <sz val="10"/>
        <color indexed="8"/>
        <rFont val="Times New Roman"/>
      </rPr>
      <t>Соколова Лиза Евгеньевна</t>
    </r>
  </si>
  <si>
    <t>Ориент</t>
  </si>
  <si>
    <t>номер команды</t>
  </si>
  <si>
    <t xml:space="preserve">время старта </t>
  </si>
  <si>
    <t xml:space="preserve">время финиша </t>
  </si>
  <si>
    <t>Кол-во неправильных отметок</t>
  </si>
  <si>
    <r>
      <rPr>
        <sz val="11"/>
        <color indexed="8"/>
        <rFont val="Times New Roman"/>
      </rPr>
      <t>ЮП-2</t>
    </r>
  </si>
  <si>
    <t>Искра 2</t>
  </si>
  <si>
    <r>
      <rPr>
        <sz val="11"/>
        <color indexed="8"/>
        <rFont val="Times New Roman"/>
      </rPr>
      <t>ЮП-1</t>
    </r>
  </si>
  <si>
    <t>Экстремалы</t>
  </si>
  <si>
    <t>В/К</t>
  </si>
  <si>
    <t>Рафт</t>
  </si>
  <si>
    <t>Группа А</t>
  </si>
  <si>
    <t>Плакаты</t>
  </si>
  <si>
    <t>Победоносцы 1</t>
  </si>
  <si>
    <t>Победоносцы 2</t>
  </si>
  <si>
    <t>КТМ-1</t>
  </si>
  <si>
    <t xml:space="preserve"> </t>
  </si>
  <si>
    <t>База отдыха "Тепсей"</t>
  </si>
  <si>
    <t>23.06.2022 г.</t>
  </si>
  <si>
    <t>№ п/п</t>
  </si>
  <si>
    <t>старт</t>
  </si>
  <si>
    <t>финиш</t>
  </si>
  <si>
    <t>Время работы на дистанции</t>
  </si>
  <si>
    <t>Сумма отсечек</t>
  </si>
  <si>
    <t>штрафы на этапах (минут)</t>
  </si>
  <si>
    <t>время работы на этапах</t>
  </si>
  <si>
    <t>Штрафное время</t>
  </si>
  <si>
    <t>результат</t>
  </si>
  <si>
    <t>Отсечки</t>
  </si>
  <si>
    <t>границы полигона</t>
  </si>
  <si>
    <t>поляна заданий</t>
  </si>
  <si>
    <t xml:space="preserve">жерди  </t>
  </si>
  <si>
    <t>подъем</t>
  </si>
  <si>
    <t>спуск</t>
  </si>
  <si>
    <t>медицина</t>
  </si>
  <si>
    <t>поиск пострадавшего</t>
  </si>
  <si>
    <t>КП</t>
  </si>
  <si>
    <t>параллельные перила</t>
  </si>
  <si>
    <t>маятник</t>
  </si>
  <si>
    <t>вертикальный маятник</t>
  </si>
  <si>
    <t>превышение ОКВ</t>
  </si>
  <si>
    <t>параллельные веревки</t>
  </si>
  <si>
    <t>узлы</t>
  </si>
  <si>
    <t>костры</t>
  </si>
  <si>
    <t>знаки карты</t>
  </si>
  <si>
    <t>транспортировка</t>
  </si>
  <si>
    <t>навесная переправа</t>
  </si>
  <si>
    <t>бревно</t>
  </si>
  <si>
    <t>жерди</t>
  </si>
  <si>
    <t>подъем-спуск</t>
  </si>
  <si>
    <t>медицине</t>
  </si>
  <si>
    <t>сумма</t>
  </si>
  <si>
    <t>ЮП 2</t>
  </si>
  <si>
    <t>ЮП 1</t>
  </si>
  <si>
    <t>Сводный</t>
  </si>
  <si>
    <r>
      <rPr>
        <i/>
        <sz val="10"/>
        <color indexed="8"/>
        <rFont val="Times New Roman"/>
      </rPr>
      <t xml:space="preserve">Муниципальное образовательное бюджетное учреждение дополнительного образования детей </t>
    </r>
    <r>
      <rPr>
        <sz val="11"/>
        <color indexed="8"/>
        <rFont val="Calibri"/>
      </rPr>
      <t xml:space="preserve">
</t>
    </r>
    <r>
      <rPr>
        <i/>
        <sz val="10"/>
        <color indexed="8"/>
        <rFont val="Times New Roman"/>
      </rPr>
      <t>детско-юношеский центр</t>
    </r>
    <r>
      <rPr>
        <sz val="10"/>
        <color indexed="8"/>
        <rFont val="Times New Roman"/>
      </rPr>
      <t xml:space="preserve"> </t>
    </r>
    <r>
      <rPr>
        <sz val="11"/>
        <color indexed="8"/>
        <rFont val="Calibri"/>
      </rPr>
      <t xml:space="preserve">
</t>
    </r>
    <r>
      <rPr>
        <i/>
        <sz val="10"/>
        <color indexed="8"/>
        <rFont val="Times New Roman"/>
      </rPr>
      <t>"ЦЕНТР ДЕТСКО-ЮНОШЕСКОГО ТУРИЗМА"</t>
    </r>
    <r>
      <rPr>
        <sz val="10"/>
        <color indexed="8"/>
        <rFont val="Times New Roman"/>
      </rPr>
      <t xml:space="preserve"> </t>
    </r>
    <r>
      <rPr>
        <sz val="11"/>
        <color indexed="8"/>
        <rFont val="Calibri"/>
      </rPr>
      <t xml:space="preserve">
</t>
    </r>
    <r>
      <rPr>
        <sz val="12"/>
        <color indexed="8"/>
        <rFont val="Times New Roman"/>
      </rPr>
      <t>Открытый туристкий слет учащихся</t>
    </r>
    <r>
      <rPr>
        <sz val="11"/>
        <color indexed="8"/>
        <rFont val="Calibri"/>
      </rPr>
      <t xml:space="preserve">
</t>
    </r>
    <r>
      <rPr>
        <sz val="12"/>
        <color indexed="8"/>
        <rFont val="Times New Roman"/>
      </rPr>
      <t>Общекомандный зачет</t>
    </r>
  </si>
  <si>
    <t>Виды программы (занятые места)</t>
  </si>
  <si>
    <t>Сумма мест</t>
  </si>
  <si>
    <t>место</t>
  </si>
  <si>
    <t>Веревочный город</t>
  </si>
  <si>
    <t>Ориентирование</t>
  </si>
  <si>
    <t>Гонка на рафтах</t>
  </si>
  <si>
    <t>КТМ</t>
  </si>
  <si>
    <t>Главный судья</t>
  </si>
  <si>
    <t>Р.Р. Чапаев</t>
  </si>
  <si>
    <t>Главный секретарь</t>
  </si>
  <si>
    <t>С.Ю. Филиппов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</si>
</sst>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[mm]:ss"/>
    <numFmt numFmtId="166" formatCode="[mm]:ss.000"/>
    <numFmt numFmtId="167" formatCode="hh:mm:ss"/>
  </numFmts>
  <fonts count="17">
    <font>
      <sz val="10"/>
      <color indexed="8"/>
      <name val="Helvetica Neue"/>
    </font>
    <font>
      <sz val="12"/>
      <color indexed="8"/>
      <name val="Helvetica Neue"/>
    </font>
    <font>
      <sz val="14"/>
      <color indexed="8"/>
      <name val="Helvetica Neue"/>
    </font>
    <font>
      <u/>
      <sz val="12"/>
      <color indexed="11"/>
      <name val="Helvetica Neue"/>
    </font>
    <font>
      <sz val="10"/>
      <color indexed="8"/>
      <name val="Arial"/>
    </font>
    <font>
      <sz val="12"/>
      <color indexed="8"/>
      <name val="Times New Roman"/>
    </font>
    <font>
      <sz val="10"/>
      <color indexed="8"/>
      <name val="Times New Roman"/>
    </font>
    <font>
      <b/>
      <sz val="12"/>
      <color indexed="8"/>
      <name val="Times New Roman"/>
    </font>
    <font>
      <sz val="13"/>
      <color indexed="8"/>
      <name val="Times New Roman"/>
    </font>
    <font>
      <sz val="12"/>
      <color indexed="8"/>
      <name val="Arial"/>
    </font>
    <font>
      <b/>
      <sz val="10"/>
      <color indexed="8"/>
      <name val="Arial"/>
    </font>
    <font>
      <i/>
      <sz val="10"/>
      <color indexed="8"/>
      <name val="Times New Roman"/>
    </font>
    <font>
      <b/>
      <sz val="10"/>
      <color indexed="8"/>
      <name val="Times New Roman"/>
    </font>
    <font>
      <sz val="11"/>
      <color indexed="8"/>
      <name val="Times New Roman"/>
    </font>
    <font>
      <sz val="9"/>
      <color indexed="8"/>
      <name val="Times New Roman"/>
    </font>
    <font>
      <sz val="11"/>
      <color indexed="8"/>
      <name val="Calibri"/>
    </font>
    <font>
      <sz val="14"/>
      <color indexed="8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8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2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12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12"/>
      </bottom>
      <diagonal/>
    </border>
    <border>
      <left style="thin">
        <color indexed="8"/>
      </left>
      <right style="thick">
        <color indexed="8"/>
      </right>
      <top style="thin">
        <color indexed="12"/>
      </top>
      <bottom style="thin">
        <color indexed="12"/>
      </bottom>
      <diagonal/>
    </border>
    <border>
      <left style="thick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ck">
        <color indexed="8"/>
      </right>
      <top style="thin">
        <color indexed="12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12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2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2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medium">
        <color indexed="8"/>
      </left>
      <right style="thin">
        <color indexed="18"/>
      </right>
      <top style="medium">
        <color indexed="8"/>
      </top>
      <bottom style="thin">
        <color indexed="18"/>
      </bottom>
      <diagonal/>
    </border>
    <border>
      <left style="thin">
        <color indexed="18"/>
      </left>
      <right style="medium">
        <color indexed="8"/>
      </right>
      <top style="medium">
        <color indexed="8"/>
      </top>
      <bottom style="thin">
        <color indexed="18"/>
      </bottom>
      <diagonal/>
    </border>
    <border>
      <left style="medium">
        <color indexed="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8"/>
      </right>
      <top style="thin">
        <color indexed="18"/>
      </top>
      <bottom style="thin">
        <color indexed="18"/>
      </bottom>
      <diagonal/>
    </border>
    <border>
      <left style="medium">
        <color indexed="8"/>
      </left>
      <right style="thin">
        <color indexed="18"/>
      </right>
      <top style="thin">
        <color indexed="18"/>
      </top>
      <bottom style="medium">
        <color indexed="8"/>
      </bottom>
      <diagonal/>
    </border>
    <border>
      <left style="thin">
        <color indexed="18"/>
      </left>
      <right style="medium">
        <color indexed="8"/>
      </right>
      <top style="thin">
        <color indexed="1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ck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20"/>
      </left>
      <right style="thin">
        <color indexed="20"/>
      </right>
      <top style="thin">
        <color indexed="8"/>
      </top>
      <bottom style="thin">
        <color indexed="12"/>
      </bottom>
      <diagonal/>
    </border>
    <border>
      <left style="thin">
        <color indexed="20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20"/>
      </right>
      <top style="thin">
        <color indexed="8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8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12"/>
      </top>
      <bottom style="thin">
        <color indexed="12"/>
      </bottom>
      <diagonal/>
    </border>
    <border>
      <left style="thin">
        <color indexed="2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12"/>
      </top>
      <bottom style="thin">
        <color indexed="20"/>
      </bottom>
      <diagonal/>
    </border>
    <border>
      <left style="thin">
        <color indexed="20"/>
      </left>
      <right style="thin">
        <color indexed="12"/>
      </right>
      <top style="thin">
        <color indexed="12"/>
      </top>
      <bottom style="thin">
        <color indexed="2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2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8"/>
      </bottom>
      <diagonal/>
    </border>
    <border>
      <left style="medium">
        <color indexed="8"/>
      </left>
      <right style="medium">
        <color indexed="8"/>
      </right>
      <top style="thin">
        <color indexed="1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8"/>
      </bottom>
      <diagonal/>
    </border>
    <border>
      <left style="medium">
        <color indexed="8"/>
      </left>
      <right style="medium">
        <color indexed="8"/>
      </right>
      <top style="thin">
        <color indexed="1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20"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4" fillId="0" borderId="0" xfId="0" applyNumberFormat="1" applyFont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/>
    <xf numFmtId="0" fontId="4" fillId="0" borderId="2" xfId="0" applyFont="1" applyBorder="1" applyAlignment="1"/>
    <xf numFmtId="49" fontId="5" fillId="0" borderId="2" xfId="0" applyNumberFormat="1" applyFont="1" applyBorder="1" applyAlignment="1"/>
    <xf numFmtId="0" fontId="5" fillId="0" borderId="2" xfId="0" applyFont="1" applyBorder="1" applyAlignment="1"/>
    <xf numFmtId="49" fontId="7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justify" vertical="top" wrapText="1"/>
    </xf>
    <xf numFmtId="0" fontId="6" fillId="0" borderId="6" xfId="0" applyNumberFormat="1" applyFont="1" applyBorder="1" applyAlignment="1">
      <alignment horizontal="center" vertical="top" wrapText="1"/>
    </xf>
    <xf numFmtId="49" fontId="8" fillId="0" borderId="6" xfId="0" applyNumberFormat="1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49" fontId="5" fillId="0" borderId="1" xfId="0" applyNumberFormat="1" applyFont="1" applyBorder="1" applyAlignment="1"/>
    <xf numFmtId="49" fontId="7" fillId="0" borderId="1" xfId="0" applyNumberFormat="1" applyFont="1" applyBorder="1" applyAlignment="1">
      <alignment horizontal="center"/>
    </xf>
    <xf numFmtId="0" fontId="9" fillId="0" borderId="2" xfId="0" applyFont="1" applyBorder="1" applyAlignment="1"/>
    <xf numFmtId="0" fontId="10" fillId="0" borderId="2" xfId="0" applyFont="1" applyBorder="1" applyAlignment="1"/>
    <xf numFmtId="0" fontId="4" fillId="0" borderId="0" xfId="0" applyNumberFormat="1" applyFont="1" applyAlignment="1"/>
    <xf numFmtId="0" fontId="6" fillId="0" borderId="2" xfId="0" applyFont="1" applyBorder="1" applyAlignment="1"/>
    <xf numFmtId="0" fontId="4" fillId="0" borderId="3" xfId="0" applyFont="1" applyBorder="1" applyAlignment="1"/>
    <xf numFmtId="49" fontId="5" fillId="0" borderId="3" xfId="0" applyNumberFormat="1" applyFont="1" applyBorder="1" applyAlignment="1"/>
    <xf numFmtId="0" fontId="5" fillId="0" borderId="3" xfId="0" applyFont="1" applyBorder="1" applyAlignment="1"/>
    <xf numFmtId="49" fontId="7" fillId="0" borderId="3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justify" vertical="top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 vertical="top" wrapText="1" readingOrder="1"/>
    </xf>
    <xf numFmtId="20" fontId="8" fillId="0" borderId="6" xfId="0" applyNumberFormat="1" applyFont="1" applyBorder="1" applyAlignment="1">
      <alignment horizontal="center"/>
    </xf>
    <xf numFmtId="0" fontId="4" fillId="0" borderId="0" xfId="0" applyNumberFormat="1" applyFont="1" applyAlignment="1"/>
    <xf numFmtId="0" fontId="4" fillId="4" borderId="1" xfId="0" applyFont="1" applyFill="1" applyBorder="1" applyAlignment="1"/>
    <xf numFmtId="0" fontId="6" fillId="4" borderId="1" xfId="0" applyFont="1" applyFill="1" applyBorder="1" applyAlignment="1"/>
    <xf numFmtId="166" fontId="8" fillId="0" borderId="6" xfId="0" applyNumberFormat="1" applyFont="1" applyBorder="1" applyAlignment="1">
      <alignment horizontal="center"/>
    </xf>
    <xf numFmtId="0" fontId="8" fillId="0" borderId="8" xfId="0" applyFont="1" applyBorder="1" applyAlignment="1"/>
    <xf numFmtId="0" fontId="4" fillId="0" borderId="0" xfId="0" applyNumberFormat="1" applyFont="1" applyAlignment="1"/>
    <xf numFmtId="0" fontId="6" fillId="0" borderId="6" xfId="0" applyFont="1" applyBorder="1" applyAlignment="1">
      <alignment horizontal="center" vertical="top" wrapText="1"/>
    </xf>
    <xf numFmtId="49" fontId="5" fillId="4" borderId="1" xfId="0" applyNumberFormat="1" applyFont="1" applyFill="1" applyBorder="1" applyAlignment="1"/>
    <xf numFmtId="0" fontId="5" fillId="4" borderId="1" xfId="0" applyFont="1" applyFill="1" applyBorder="1" applyAlignment="1"/>
    <xf numFmtId="0" fontId="4" fillId="4" borderId="2" xfId="0" applyFont="1" applyFill="1" applyBorder="1" applyAlignment="1"/>
    <xf numFmtId="0" fontId="10" fillId="0" borderId="9" xfId="0" applyFont="1" applyBorder="1" applyAlignment="1"/>
    <xf numFmtId="0" fontId="4" fillId="0" borderId="10" xfId="0" applyFont="1" applyBorder="1" applyAlignment="1"/>
    <xf numFmtId="0" fontId="8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/>
    <xf numFmtId="0" fontId="8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NumberFormat="1" applyFont="1" applyAlignment="1"/>
    <xf numFmtId="49" fontId="5" fillId="0" borderId="13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left" vertical="top" wrapText="1"/>
    </xf>
    <xf numFmtId="164" fontId="8" fillId="0" borderId="1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left" vertical="top" wrapText="1"/>
    </xf>
    <xf numFmtId="164" fontId="8" fillId="0" borderId="22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left" vertical="top" wrapText="1"/>
    </xf>
    <xf numFmtId="164" fontId="8" fillId="0" borderId="27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justify" vertical="top" wrapText="1"/>
    </xf>
    <xf numFmtId="49" fontId="6" fillId="0" borderId="5" xfId="0" applyNumberFormat="1" applyFont="1" applyBorder="1" applyAlignment="1">
      <alignment horizontal="justify" vertical="top" wrapText="1"/>
    </xf>
    <xf numFmtId="49" fontId="6" fillId="0" borderId="5" xfId="0" applyNumberFormat="1" applyFont="1" applyBorder="1" applyAlignment="1">
      <alignment horizontal="justify" vertical="top" wrapText="1" readingOrder="1"/>
    </xf>
    <xf numFmtId="49" fontId="6" fillId="0" borderId="35" xfId="0" applyNumberFormat="1" applyFont="1" applyBorder="1" applyAlignment="1">
      <alignment horizontal="justify" vertical="top" wrapText="1"/>
    </xf>
    <xf numFmtId="164" fontId="8" fillId="0" borderId="36" xfId="0" applyNumberFormat="1" applyFont="1" applyBorder="1" applyAlignment="1">
      <alignment horizontal="center"/>
    </xf>
    <xf numFmtId="49" fontId="6" fillId="0" borderId="39" xfId="0" applyNumberFormat="1" applyFont="1" applyBorder="1" applyAlignment="1">
      <alignment horizontal="left" vertical="top" wrapText="1"/>
    </xf>
    <xf numFmtId="164" fontId="8" fillId="0" borderId="40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 readingOrder="1"/>
    </xf>
    <xf numFmtId="49" fontId="8" fillId="0" borderId="36" xfId="0" applyNumberFormat="1" applyFont="1" applyBorder="1" applyAlignment="1">
      <alignment horizontal="center"/>
    </xf>
    <xf numFmtId="49" fontId="8" fillId="0" borderId="40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20" fontId="8" fillId="0" borderId="40" xfId="0" applyNumberFormat="1" applyFont="1" applyBorder="1" applyAlignment="1">
      <alignment horizontal="center"/>
    </xf>
    <xf numFmtId="20" fontId="8" fillId="0" borderId="22" xfId="0" applyNumberFormat="1" applyFont="1" applyBorder="1" applyAlignment="1">
      <alignment horizontal="center"/>
    </xf>
    <xf numFmtId="0" fontId="4" fillId="0" borderId="0" xfId="0" applyNumberFormat="1" applyFont="1" applyAlignment="1"/>
    <xf numFmtId="49" fontId="6" fillId="0" borderId="46" xfId="0" applyNumberFormat="1" applyFont="1" applyBorder="1" applyAlignment="1">
      <alignment horizontal="left" vertical="top" wrapText="1"/>
    </xf>
    <xf numFmtId="49" fontId="6" fillId="0" borderId="48" xfId="0" applyNumberFormat="1" applyFont="1" applyBorder="1" applyAlignment="1">
      <alignment horizontal="left" vertical="top" wrapText="1"/>
    </xf>
    <xf numFmtId="49" fontId="6" fillId="0" borderId="50" xfId="0" applyNumberFormat="1" applyFont="1" applyBorder="1" applyAlignment="1">
      <alignment horizontal="left" vertical="top" wrapText="1"/>
    </xf>
    <xf numFmtId="49" fontId="6" fillId="0" borderId="46" xfId="0" applyNumberFormat="1" applyFont="1" applyBorder="1" applyAlignment="1">
      <alignment horizontal="justify" vertical="top" wrapText="1"/>
    </xf>
    <xf numFmtId="165" fontId="8" fillId="0" borderId="40" xfId="0" applyNumberFormat="1" applyFont="1" applyBorder="1" applyAlignment="1">
      <alignment horizontal="center"/>
    </xf>
    <xf numFmtId="49" fontId="6" fillId="0" borderId="48" xfId="0" applyNumberFormat="1" applyFont="1" applyBorder="1" applyAlignment="1">
      <alignment horizontal="justify" vertical="top" wrapText="1"/>
    </xf>
    <xf numFmtId="165" fontId="8" fillId="0" borderId="22" xfId="0" applyNumberFormat="1" applyFont="1" applyBorder="1" applyAlignment="1">
      <alignment horizontal="center"/>
    </xf>
    <xf numFmtId="49" fontId="6" fillId="0" borderId="48" xfId="0" applyNumberFormat="1" applyFont="1" applyBorder="1" applyAlignment="1">
      <alignment horizontal="justify" vertical="top" wrapText="1" readingOrder="1"/>
    </xf>
    <xf numFmtId="49" fontId="6" fillId="0" borderId="50" xfId="0" applyNumberFormat="1" applyFont="1" applyBorder="1" applyAlignment="1">
      <alignment horizontal="justify" vertical="top" wrapText="1"/>
    </xf>
    <xf numFmtId="165" fontId="8" fillId="0" borderId="36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0" fontId="4" fillId="0" borderId="0" xfId="0" applyNumberFormat="1" applyFont="1" applyAlignment="1"/>
    <xf numFmtId="0" fontId="4" fillId="0" borderId="54" xfId="0" applyFont="1" applyBorder="1" applyAlignment="1"/>
    <xf numFmtId="49" fontId="5" fillId="0" borderId="54" xfId="0" applyNumberFormat="1" applyFont="1" applyBorder="1" applyAlignment="1"/>
    <xf numFmtId="49" fontId="5" fillId="0" borderId="6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/>
    <xf numFmtId="46" fontId="5" fillId="0" borderId="6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46" fontId="5" fillId="0" borderId="6" xfId="0" applyNumberFormat="1" applyFont="1" applyBorder="1" applyAlignment="1">
      <alignment horizontal="center" wrapText="1"/>
    </xf>
    <xf numFmtId="0" fontId="4" fillId="0" borderId="0" xfId="0" applyNumberFormat="1" applyFont="1" applyAlignment="1"/>
    <xf numFmtId="49" fontId="6" fillId="4" borderId="1" xfId="0" applyNumberFormat="1" applyFont="1" applyFill="1" applyBorder="1" applyAlignment="1"/>
    <xf numFmtId="49" fontId="7" fillId="4" borderId="2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14" fillId="4" borderId="3" xfId="0" applyFont="1" applyFill="1" applyBorder="1" applyAlignment="1"/>
    <xf numFmtId="0" fontId="5" fillId="0" borderId="7" xfId="0" applyFont="1" applyBorder="1" applyAlignment="1"/>
    <xf numFmtId="0" fontId="4" fillId="4" borderId="7" xfId="0" applyFont="1" applyFill="1" applyBorder="1" applyAlignment="1"/>
    <xf numFmtId="0" fontId="4" fillId="0" borderId="0" xfId="0" applyNumberFormat="1" applyFont="1" applyAlignment="1"/>
    <xf numFmtId="49" fontId="6" fillId="0" borderId="56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left" vertical="top" wrapText="1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56" xfId="0" applyNumberFormat="1" applyFont="1" applyBorder="1" applyAlignment="1">
      <alignment horizontal="justify" vertical="top" wrapText="1"/>
    </xf>
    <xf numFmtId="49" fontId="6" fillId="0" borderId="3" xfId="0" applyNumberFormat="1" applyFont="1" applyBorder="1" applyAlignment="1">
      <alignment horizontal="justify" vertical="top" wrapText="1"/>
    </xf>
    <xf numFmtId="49" fontId="6" fillId="0" borderId="3" xfId="0" applyNumberFormat="1" applyFont="1" applyBorder="1" applyAlignment="1">
      <alignment horizontal="justify" vertical="top" wrapText="1" readingOrder="1"/>
    </xf>
    <xf numFmtId="49" fontId="6" fillId="0" borderId="13" xfId="0" applyNumberFormat="1" applyFont="1" applyBorder="1" applyAlignment="1">
      <alignment horizontal="justify" vertical="top" wrapText="1"/>
    </xf>
    <xf numFmtId="49" fontId="6" fillId="0" borderId="3" xfId="0" applyNumberFormat="1" applyFont="1" applyBorder="1" applyAlignment="1">
      <alignment horizontal="left" vertical="top" wrapText="1" readingOrder="1"/>
    </xf>
    <xf numFmtId="0" fontId="4" fillId="0" borderId="58" xfId="0" applyFont="1" applyBorder="1" applyAlignment="1"/>
    <xf numFmtId="0" fontId="4" fillId="0" borderId="59" xfId="0" applyFont="1" applyBorder="1" applyAlignment="1"/>
    <xf numFmtId="0" fontId="4" fillId="0" borderId="0" xfId="0" applyNumberFormat="1" applyFont="1" applyAlignment="1"/>
    <xf numFmtId="49" fontId="4" fillId="0" borderId="1" xfId="0" applyNumberFormat="1" applyFont="1" applyBorder="1" applyAlignment="1"/>
    <xf numFmtId="49" fontId="7" fillId="0" borderId="2" xfId="0" applyNumberFormat="1" applyFont="1" applyBorder="1" applyAlignment="1"/>
    <xf numFmtId="0" fontId="7" fillId="0" borderId="2" xfId="0" applyFont="1" applyBorder="1" applyAlignment="1">
      <alignment horizontal="center"/>
    </xf>
    <xf numFmtId="0" fontId="12" fillId="0" borderId="2" xfId="0" applyFont="1" applyBorder="1" applyAlignment="1"/>
    <xf numFmtId="49" fontId="6" fillId="0" borderId="3" xfId="0" applyNumberFormat="1" applyFont="1" applyBorder="1" applyAlignment="1">
      <alignment horizontal="center"/>
    </xf>
    <xf numFmtId="49" fontId="6" fillId="0" borderId="61" xfId="0" applyNumberFormat="1" applyFont="1" applyBorder="1" applyAlignment="1"/>
    <xf numFmtId="0" fontId="4" fillId="0" borderId="62" xfId="0" applyFont="1" applyBorder="1" applyAlignment="1"/>
    <xf numFmtId="0" fontId="4" fillId="0" borderId="9" xfId="0" applyFont="1" applyBorder="1" applyAlignment="1"/>
    <xf numFmtId="0" fontId="4" fillId="0" borderId="63" xfId="0" applyFont="1" applyBorder="1" applyAlignment="1"/>
    <xf numFmtId="49" fontId="6" fillId="0" borderId="3" xfId="0" applyNumberFormat="1" applyFont="1" applyBorder="1" applyAlignment="1">
      <alignment vertical="center" wrapText="1"/>
    </xf>
    <xf numFmtId="0" fontId="4" fillId="0" borderId="3" xfId="0" applyNumberFormat="1" applyFont="1" applyBorder="1" applyAlignment="1"/>
    <xf numFmtId="49" fontId="5" fillId="0" borderId="3" xfId="0" applyNumberFormat="1" applyFont="1" applyBorder="1" applyAlignment="1">
      <alignment vertical="center" wrapText="1"/>
    </xf>
    <xf numFmtId="46" fontId="6" fillId="0" borderId="3" xfId="0" applyNumberFormat="1" applyFont="1" applyBorder="1" applyAlignment="1">
      <alignment horizontal="center"/>
    </xf>
    <xf numFmtId="167" fontId="4" fillId="0" borderId="3" xfId="0" applyNumberFormat="1" applyFont="1" applyBorder="1" applyAlignment="1"/>
    <xf numFmtId="167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 vertical="center" wrapText="1" readingOrder="1"/>
    </xf>
    <xf numFmtId="0" fontId="6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left" vertical="top" wrapText="1"/>
    </xf>
    <xf numFmtId="0" fontId="4" fillId="0" borderId="64" xfId="0" applyFont="1" applyBorder="1" applyAlignment="1"/>
    <xf numFmtId="0" fontId="4" fillId="0" borderId="65" xfId="0" applyFont="1" applyBorder="1" applyAlignment="1"/>
    <xf numFmtId="0" fontId="4" fillId="0" borderId="66" xfId="0" applyFont="1" applyBorder="1" applyAlignment="1"/>
    <xf numFmtId="0" fontId="4" fillId="0" borderId="67" xfId="0" applyFont="1" applyBorder="1" applyAlignment="1"/>
    <xf numFmtId="0" fontId="4" fillId="0" borderId="68" xfId="0" applyFont="1" applyBorder="1" applyAlignment="1"/>
    <xf numFmtId="0" fontId="4" fillId="0" borderId="70" xfId="0" applyFont="1" applyBorder="1" applyAlignment="1"/>
    <xf numFmtId="0" fontId="4" fillId="0" borderId="71" xfId="0" applyFont="1" applyBorder="1" applyAlignment="1"/>
    <xf numFmtId="167" fontId="6" fillId="0" borderId="71" xfId="0" applyNumberFormat="1" applyFont="1" applyBorder="1" applyAlignment="1">
      <alignment horizontal="center"/>
    </xf>
    <xf numFmtId="0" fontId="4" fillId="0" borderId="72" xfId="0" applyFont="1" applyBorder="1" applyAlignment="1"/>
    <xf numFmtId="0" fontId="15" fillId="0" borderId="0" xfId="0" applyNumberFormat="1" applyFont="1" applyAlignment="1"/>
    <xf numFmtId="49" fontId="15" fillId="0" borderId="1" xfId="0" applyNumberFormat="1" applyFont="1" applyBorder="1" applyAlignment="1"/>
    <xf numFmtId="0" fontId="15" fillId="0" borderId="1" xfId="0" applyFont="1" applyBorder="1" applyAlignment="1"/>
    <xf numFmtId="49" fontId="15" fillId="0" borderId="54" xfId="0" applyNumberFormat="1" applyFont="1" applyBorder="1" applyAlignment="1"/>
    <xf numFmtId="0" fontId="15" fillId="0" borderId="75" xfId="0" applyFont="1" applyBorder="1" applyAlignment="1"/>
    <xf numFmtId="0" fontId="15" fillId="0" borderId="54" xfId="0" applyFont="1" applyBorder="1" applyAlignment="1"/>
    <xf numFmtId="0" fontId="15" fillId="0" borderId="40" xfId="0" applyFont="1" applyBorder="1" applyAlignment="1">
      <alignment horizontal="center"/>
    </xf>
    <xf numFmtId="49" fontId="15" fillId="0" borderId="53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center" wrapText="1"/>
    </xf>
    <xf numFmtId="49" fontId="15" fillId="0" borderId="35" xfId="0" applyNumberFormat="1" applyFont="1" applyBorder="1" applyAlignment="1">
      <alignment horizontal="center" wrapText="1"/>
    </xf>
    <xf numFmtId="0" fontId="16" fillId="0" borderId="40" xfId="0" applyNumberFormat="1" applyFont="1" applyBorder="1" applyAlignment="1">
      <alignment horizontal="center" vertical="top" wrapText="1"/>
    </xf>
    <xf numFmtId="49" fontId="5" fillId="0" borderId="82" xfId="0" applyNumberFormat="1" applyFont="1" applyBorder="1" applyAlignment="1">
      <alignment horizontal="left" vertical="center" wrapText="1" readingOrder="1"/>
    </xf>
    <xf numFmtId="0" fontId="16" fillId="0" borderId="51" xfId="0" applyNumberFormat="1" applyFont="1" applyBorder="1" applyAlignment="1">
      <alignment horizontal="center" vertical="top" wrapText="1"/>
    </xf>
    <xf numFmtId="0" fontId="16" fillId="0" borderId="11" xfId="0" applyNumberFormat="1" applyFont="1" applyBorder="1" applyAlignment="1">
      <alignment horizontal="center" vertical="top" wrapText="1"/>
    </xf>
    <xf numFmtId="0" fontId="16" fillId="0" borderId="39" xfId="0" applyNumberFormat="1" applyFont="1" applyBorder="1" applyAlignment="1">
      <alignment horizontal="center" vertical="top" wrapText="1"/>
    </xf>
    <xf numFmtId="0" fontId="16" fillId="0" borderId="40" xfId="0" applyNumberFormat="1" applyFont="1" applyBorder="1" applyAlignment="1">
      <alignment horizontal="center"/>
    </xf>
    <xf numFmtId="0" fontId="16" fillId="0" borderId="22" xfId="0" applyNumberFormat="1" applyFont="1" applyBorder="1" applyAlignment="1">
      <alignment horizontal="center" vertical="top" wrapText="1"/>
    </xf>
    <xf numFmtId="49" fontId="5" fillId="0" borderId="83" xfId="0" applyNumberFormat="1" applyFont="1" applyBorder="1" applyAlignment="1">
      <alignment horizontal="left" vertical="center" wrapText="1"/>
    </xf>
    <xf numFmtId="0" fontId="16" fillId="0" borderId="52" xfId="0" applyNumberFormat="1" applyFont="1" applyBorder="1" applyAlignment="1">
      <alignment horizontal="center" vertical="top" wrapText="1"/>
    </xf>
    <xf numFmtId="0" fontId="16" fillId="0" borderId="3" xfId="0" applyNumberFormat="1" applyFont="1" applyBorder="1" applyAlignment="1">
      <alignment horizontal="center" vertical="top" wrapText="1"/>
    </xf>
    <xf numFmtId="0" fontId="16" fillId="0" borderId="5" xfId="0" applyNumberFormat="1" applyFont="1" applyBorder="1" applyAlignment="1">
      <alignment horizontal="center" vertical="top" wrapText="1"/>
    </xf>
    <xf numFmtId="0" fontId="16" fillId="0" borderId="22" xfId="0" applyNumberFormat="1" applyFont="1" applyBorder="1" applyAlignment="1">
      <alignment horizontal="center"/>
    </xf>
    <xf numFmtId="49" fontId="5" fillId="0" borderId="22" xfId="0" applyNumberFormat="1" applyFont="1" applyBorder="1" applyAlignment="1"/>
    <xf numFmtId="49" fontId="5" fillId="0" borderId="22" xfId="0" applyNumberFormat="1" applyFont="1" applyBorder="1" applyAlignment="1">
      <alignment horizontal="left" vertical="center" wrapText="1"/>
    </xf>
    <xf numFmtId="49" fontId="5" fillId="0" borderId="84" xfId="0" applyNumberFormat="1" applyFont="1" applyBorder="1" applyAlignment="1">
      <alignment horizontal="left" vertical="center" wrapText="1" readingOrder="1"/>
    </xf>
    <xf numFmtId="0" fontId="16" fillId="0" borderId="36" xfId="0" applyNumberFormat="1" applyFont="1" applyBorder="1" applyAlignment="1">
      <alignment horizontal="center" vertical="top" wrapText="1"/>
    </xf>
    <xf numFmtId="49" fontId="5" fillId="0" borderId="85" xfId="0" applyNumberFormat="1" applyFont="1" applyBorder="1" applyAlignment="1">
      <alignment horizontal="left" vertical="center" wrapText="1"/>
    </xf>
    <xf numFmtId="0" fontId="16" fillId="0" borderId="53" xfId="0" applyNumberFormat="1" applyFont="1" applyBorder="1" applyAlignment="1">
      <alignment horizontal="center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16" fillId="0" borderId="35" xfId="0" applyNumberFormat="1" applyFont="1" applyBorder="1" applyAlignment="1">
      <alignment horizontal="center" vertical="top" wrapText="1"/>
    </xf>
    <xf numFmtId="0" fontId="16" fillId="0" borderId="36" xfId="0" applyNumberFormat="1" applyFont="1" applyBorder="1" applyAlignment="1">
      <alignment horizontal="center"/>
    </xf>
    <xf numFmtId="0" fontId="15" fillId="0" borderId="8" xfId="0" applyFont="1" applyBorder="1" applyAlignment="1"/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5" fillId="0" borderId="14" xfId="0" applyNumberFormat="1" applyFont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0" borderId="30" xfId="0" applyNumberFormat="1" applyFont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0" borderId="19" xfId="0" applyNumberFormat="1" applyFont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0" borderId="41" xfId="0" applyNumberFormat="1" applyFont="1" applyBorder="1" applyAlignment="1">
      <alignment horizontal="center" vertical="center"/>
    </xf>
    <xf numFmtId="0" fontId="4" fillId="4" borderId="1" xfId="0" applyFont="1" applyFill="1" applyBorder="1" applyAlignment="1"/>
    <xf numFmtId="49" fontId="5" fillId="0" borderId="1" xfId="0" applyNumberFormat="1" applyFont="1" applyBorder="1" applyAlignment="1"/>
    <xf numFmtId="0" fontId="4" fillId="4" borderId="12" xfId="0" applyFont="1" applyFill="1" applyBorder="1" applyAlignment="1"/>
    <xf numFmtId="0" fontId="5" fillId="0" borderId="1" xfId="0" applyFont="1" applyBorder="1" applyAlignment="1"/>
    <xf numFmtId="0" fontId="5" fillId="0" borderId="42" xfId="0" applyFont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49" fontId="5" fillId="0" borderId="38" xfId="0" applyNumberFormat="1" applyFont="1" applyBorder="1" applyAlignment="1">
      <alignment horizontal="left" vertical="center" wrapText="1"/>
    </xf>
    <xf numFmtId="0" fontId="6" fillId="8" borderId="23" xfId="0" applyFont="1" applyFill="1" applyBorder="1" applyAlignment="1">
      <alignment horizontal="left" vertical="top" wrapText="1"/>
    </xf>
    <xf numFmtId="0" fontId="6" fillId="8" borderId="34" xfId="0" applyFont="1" applyFill="1" applyBorder="1" applyAlignment="1">
      <alignment horizontal="left" vertical="top" wrapText="1"/>
    </xf>
    <xf numFmtId="49" fontId="5" fillId="0" borderId="38" xfId="0" applyNumberFormat="1" applyFont="1" applyBorder="1" applyAlignment="1">
      <alignment horizontal="left" vertical="center" wrapText="1" readingOrder="1"/>
    </xf>
    <xf numFmtId="0" fontId="5" fillId="4" borderId="23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6" fillId="6" borderId="23" xfId="0" applyFont="1" applyFill="1" applyBorder="1" applyAlignment="1">
      <alignment horizontal="left" vertical="top" wrapText="1"/>
    </xf>
    <xf numFmtId="0" fontId="6" fillId="6" borderId="34" xfId="0" applyFont="1" applyFill="1" applyBorder="1" applyAlignment="1">
      <alignment horizontal="left" vertical="top" wrapText="1"/>
    </xf>
    <xf numFmtId="165" fontId="5" fillId="0" borderId="38" xfId="0" applyNumberFormat="1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left" vertical="top" wrapText="1"/>
    </xf>
    <xf numFmtId="0" fontId="6" fillId="7" borderId="34" xfId="0" applyFont="1" applyFill="1" applyBorder="1" applyAlignment="1">
      <alignment horizontal="left" vertical="top" wrapText="1"/>
    </xf>
    <xf numFmtId="20" fontId="5" fillId="0" borderId="38" xfId="0" applyNumberFormat="1" applyFont="1" applyBorder="1" applyAlignment="1">
      <alignment horizontal="center" vertical="center"/>
    </xf>
    <xf numFmtId="0" fontId="6" fillId="5" borderId="23" xfId="0" applyFont="1" applyFill="1" applyBorder="1" applyAlignment="1">
      <alignment horizontal="left" vertical="top" wrapText="1"/>
    </xf>
    <xf numFmtId="0" fontId="6" fillId="5" borderId="34" xfId="0" applyFont="1" applyFill="1" applyBorder="1" applyAlignment="1">
      <alignment horizontal="left" vertical="top" wrapText="1"/>
    </xf>
    <xf numFmtId="49" fontId="5" fillId="0" borderId="38" xfId="0" applyNumberFormat="1" applyFont="1" applyBorder="1" applyAlignment="1">
      <alignment horizontal="center" vertical="center"/>
    </xf>
    <xf numFmtId="0" fontId="4" fillId="4" borderId="23" xfId="0" applyFont="1" applyFill="1" applyBorder="1" applyAlignment="1"/>
    <xf numFmtId="49" fontId="5" fillId="0" borderId="38" xfId="0" applyNumberFormat="1" applyFont="1" applyBorder="1" applyAlignment="1">
      <alignment horizontal="left" vertical="center"/>
    </xf>
    <xf numFmtId="0" fontId="4" fillId="4" borderId="34" xfId="0" applyFont="1" applyFill="1" applyBorder="1" applyAlignment="1"/>
    <xf numFmtId="49" fontId="5" fillId="0" borderId="18" xfId="0" applyNumberFormat="1" applyFont="1" applyBorder="1" applyAlignment="1">
      <alignment horizontal="left" vertical="center" wrapText="1" readingOrder="1"/>
    </xf>
    <xf numFmtId="0" fontId="6" fillId="5" borderId="23" xfId="0" applyFont="1" applyFill="1" applyBorder="1" applyAlignment="1">
      <alignment horizontal="justify" vertical="top" wrapText="1"/>
    </xf>
    <xf numFmtId="0" fontId="6" fillId="5" borderId="34" xfId="0" applyFont="1" applyFill="1" applyBorder="1" applyAlignment="1">
      <alignment horizontal="justify" vertical="top" wrapText="1"/>
    </xf>
    <xf numFmtId="20" fontId="5" fillId="0" borderId="18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49" fontId="5" fillId="0" borderId="15" xfId="0" applyNumberFormat="1" applyFont="1" applyBorder="1" applyAlignment="1">
      <alignment horizontal="left" vertical="center"/>
    </xf>
    <xf numFmtId="0" fontId="4" fillId="4" borderId="21" xfId="0" applyFont="1" applyFill="1" applyBorder="1" applyAlignment="1"/>
    <xf numFmtId="0" fontId="4" fillId="4" borderId="25" xfId="0" applyFont="1" applyFill="1" applyBorder="1" applyAlignment="1"/>
    <xf numFmtId="49" fontId="5" fillId="0" borderId="45" xfId="0" applyNumberFormat="1" applyFont="1" applyBorder="1" applyAlignment="1">
      <alignment horizontal="left" vertical="center" wrapText="1"/>
    </xf>
    <xf numFmtId="0" fontId="6" fillId="6" borderId="47" xfId="0" applyFont="1" applyFill="1" applyBorder="1" applyAlignment="1">
      <alignment horizontal="left" vertical="top" wrapText="1"/>
    </xf>
    <xf numFmtId="0" fontId="6" fillId="6" borderId="49" xfId="0" applyFont="1" applyFill="1" applyBorder="1" applyAlignment="1">
      <alignment horizontal="left" vertical="top" wrapText="1"/>
    </xf>
    <xf numFmtId="49" fontId="5" fillId="0" borderId="45" xfId="0" applyNumberFormat="1" applyFont="1" applyBorder="1" applyAlignment="1">
      <alignment horizontal="left" vertical="center" wrapText="1" readingOrder="1"/>
    </xf>
    <xf numFmtId="0" fontId="6" fillId="5" borderId="47" xfId="0" applyFont="1" applyFill="1" applyBorder="1" applyAlignment="1">
      <alignment horizontal="justify" vertical="top" wrapText="1"/>
    </xf>
    <xf numFmtId="0" fontId="6" fillId="5" borderId="49" xfId="0" applyFont="1" applyFill="1" applyBorder="1" applyAlignment="1">
      <alignment horizontal="justify" vertical="top" wrapText="1"/>
    </xf>
    <xf numFmtId="49" fontId="5" fillId="0" borderId="51" xfId="0" applyNumberFormat="1" applyFont="1" applyBorder="1" applyAlignment="1">
      <alignment horizontal="left" vertical="center"/>
    </xf>
    <xf numFmtId="0" fontId="4" fillId="4" borderId="52" xfId="0" applyFont="1" applyFill="1" applyBorder="1" applyAlignment="1"/>
    <xf numFmtId="0" fontId="4" fillId="4" borderId="53" xfId="0" applyFont="1" applyFill="1" applyBorder="1" applyAlignment="1"/>
    <xf numFmtId="0" fontId="6" fillId="5" borderId="47" xfId="0" applyFont="1" applyFill="1" applyBorder="1" applyAlignment="1">
      <alignment horizontal="left" vertical="top" wrapText="1"/>
    </xf>
    <xf numFmtId="0" fontId="6" fillId="5" borderId="49" xfId="0" applyFont="1" applyFill="1" applyBorder="1" applyAlignment="1">
      <alignment horizontal="left" vertical="top" wrapText="1"/>
    </xf>
    <xf numFmtId="49" fontId="5" fillId="0" borderId="51" xfId="0" applyNumberFormat="1" applyFont="1" applyBorder="1" applyAlignment="1">
      <alignment horizontal="left" vertical="center" wrapText="1"/>
    </xf>
    <xf numFmtId="0" fontId="5" fillId="4" borderId="52" xfId="0" applyFont="1" applyFill="1" applyBorder="1" applyAlignment="1">
      <alignment horizontal="left" vertical="center" wrapText="1"/>
    </xf>
    <xf numFmtId="0" fontId="5" fillId="4" borderId="53" xfId="0" applyFont="1" applyFill="1" applyBorder="1" applyAlignment="1">
      <alignment horizontal="left" vertical="center" wrapText="1"/>
    </xf>
    <xf numFmtId="0" fontId="6" fillId="7" borderId="47" xfId="0" applyFont="1" applyFill="1" applyBorder="1" applyAlignment="1">
      <alignment horizontal="left" vertical="top" wrapText="1"/>
    </xf>
    <xf numFmtId="0" fontId="6" fillId="7" borderId="49" xfId="0" applyFont="1" applyFill="1" applyBorder="1" applyAlignment="1">
      <alignment horizontal="left" vertical="top" wrapText="1"/>
    </xf>
    <xf numFmtId="0" fontId="6" fillId="8" borderId="47" xfId="0" applyFont="1" applyFill="1" applyBorder="1" applyAlignment="1">
      <alignment horizontal="left" vertical="top" wrapText="1"/>
    </xf>
    <xf numFmtId="0" fontId="6" fillId="8" borderId="49" xfId="0" applyFont="1" applyFill="1" applyBorder="1" applyAlignment="1">
      <alignment horizontal="left" vertical="top" wrapText="1"/>
    </xf>
    <xf numFmtId="0" fontId="5" fillId="0" borderId="55" xfId="0" applyNumberFormat="1" applyFont="1" applyBorder="1" applyAlignment="1">
      <alignment horizontal="center" vertical="center"/>
    </xf>
    <xf numFmtId="0" fontId="5" fillId="0" borderId="55" xfId="0" applyNumberFormat="1" applyFont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5" fillId="4" borderId="44" xfId="0" applyFont="1" applyFill="1" applyBorder="1" applyAlignment="1">
      <alignment horizontal="center"/>
    </xf>
    <xf numFmtId="20" fontId="5" fillId="0" borderId="5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top" wrapText="1"/>
    </xf>
    <xf numFmtId="0" fontId="5" fillId="10" borderId="3" xfId="0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/>
    </xf>
    <xf numFmtId="0" fontId="5" fillId="9" borderId="3" xfId="0" applyFont="1" applyFill="1" applyBorder="1" applyAlignment="1"/>
    <xf numFmtId="0" fontId="5" fillId="11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left" vertical="center" wrapText="1"/>
    </xf>
    <xf numFmtId="0" fontId="6" fillId="8" borderId="21" xfId="0" applyFont="1" applyFill="1" applyBorder="1" applyAlignment="1">
      <alignment horizontal="left" vertical="top" wrapText="1"/>
    </xf>
    <xf numFmtId="0" fontId="6" fillId="8" borderId="25" xfId="0" applyFont="1" applyFill="1" applyBorder="1" applyAlignment="1">
      <alignment horizontal="left" vertical="top" wrapText="1"/>
    </xf>
    <xf numFmtId="49" fontId="5" fillId="0" borderId="15" xfId="0" applyNumberFormat="1" applyFont="1" applyBorder="1" applyAlignment="1">
      <alignment horizontal="left" vertical="center" wrapText="1" readingOrder="1"/>
    </xf>
    <xf numFmtId="0" fontId="5" fillId="4" borderId="21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top" wrapText="1"/>
    </xf>
    <xf numFmtId="0" fontId="6" fillId="6" borderId="25" xfId="0" applyFont="1" applyFill="1" applyBorder="1" applyAlignment="1">
      <alignment horizontal="left" vertical="top" wrapText="1"/>
    </xf>
    <xf numFmtId="0" fontId="6" fillId="7" borderId="21" xfId="0" applyFont="1" applyFill="1" applyBorder="1" applyAlignment="1">
      <alignment horizontal="left" vertical="top" wrapText="1"/>
    </xf>
    <xf numFmtId="0" fontId="6" fillId="7" borderId="25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left" vertical="top" wrapText="1"/>
    </xf>
    <xf numFmtId="0" fontId="6" fillId="5" borderId="25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justify" vertical="top" wrapText="1"/>
    </xf>
    <xf numFmtId="0" fontId="6" fillId="5" borderId="25" xfId="0" applyFont="1" applyFill="1" applyBorder="1" applyAlignment="1">
      <alignment horizontal="justify" vertical="top" wrapText="1"/>
    </xf>
    <xf numFmtId="49" fontId="5" fillId="0" borderId="19" xfId="0" applyNumberFormat="1" applyFont="1" applyBorder="1" applyAlignment="1">
      <alignment horizontal="center" vertical="center"/>
    </xf>
    <xf numFmtId="0" fontId="5" fillId="4" borderId="57" xfId="0" applyNumberFormat="1" applyFont="1" applyFill="1" applyBorder="1" applyAlignment="1">
      <alignment horizontal="center"/>
    </xf>
    <xf numFmtId="0" fontId="4" fillId="4" borderId="57" xfId="0" applyFont="1" applyFill="1" applyBorder="1" applyAlignment="1"/>
    <xf numFmtId="49" fontId="6" fillId="0" borderId="55" xfId="0" applyNumberFormat="1" applyFont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4" fillId="4" borderId="44" xfId="0" applyFont="1" applyFill="1" applyBorder="1" applyAlignment="1"/>
    <xf numFmtId="49" fontId="5" fillId="0" borderId="69" xfId="0" applyNumberFormat="1" applyFont="1" applyBorder="1" applyAlignment="1"/>
    <xf numFmtId="49" fontId="5" fillId="0" borderId="73" xfId="0" applyNumberFormat="1" applyFont="1" applyBorder="1" applyAlignment="1"/>
    <xf numFmtId="0" fontId="4" fillId="4" borderId="74" xfId="0" applyFont="1" applyFill="1" applyBorder="1" applyAlignment="1"/>
    <xf numFmtId="0" fontId="5" fillId="0" borderId="69" xfId="0" applyFont="1" applyBorder="1" applyAlignment="1"/>
    <xf numFmtId="49" fontId="15" fillId="0" borderId="51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1" xfId="0" applyFont="1" applyBorder="1" applyAlignment="1"/>
    <xf numFmtId="0" fontId="15" fillId="0" borderId="39" xfId="0" applyFont="1" applyBorder="1" applyAlignment="1">
      <alignment horizontal="center"/>
    </xf>
    <xf numFmtId="49" fontId="15" fillId="0" borderId="76" xfId="0" applyNumberFormat="1" applyFont="1" applyBorder="1" applyAlignment="1">
      <alignment horizontal="center"/>
    </xf>
    <xf numFmtId="0" fontId="15" fillId="0" borderId="79" xfId="0" applyFont="1" applyBorder="1" applyAlignment="1">
      <alignment horizontal="center"/>
    </xf>
    <xf numFmtId="49" fontId="15" fillId="0" borderId="77" xfId="0" applyNumberFormat="1" applyFont="1" applyBorder="1" applyAlignment="1">
      <alignment horizontal="center"/>
    </xf>
    <xf numFmtId="0" fontId="15" fillId="0" borderId="80" xfId="0" applyFont="1" applyBorder="1" applyAlignment="1">
      <alignment horizontal="center"/>
    </xf>
    <xf numFmtId="49" fontId="15" fillId="0" borderId="78" xfId="0" applyNumberFormat="1" applyFont="1" applyBorder="1" applyAlignment="1">
      <alignment horizontal="center" wrapText="1"/>
    </xf>
    <xf numFmtId="0" fontId="15" fillId="4" borderId="81" xfId="0" applyFont="1" applyFill="1" applyBorder="1" applyAlignment="1">
      <alignment horizontal="center" wrapText="1"/>
    </xf>
    <xf numFmtId="49" fontId="15" fillId="0" borderId="1" xfId="0" applyNumberFormat="1" applyFont="1" applyBorder="1" applyAlignment="1">
      <alignment wrapText="1"/>
    </xf>
    <xf numFmtId="0" fontId="15" fillId="0" borderId="1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FFFFFF"/>
      <rgbColor rgb="FFDFA7A6"/>
      <rgbColor rgb="FFFBCAA2"/>
      <rgbColor rgb="FFA7C0DE"/>
      <rgbColor rgb="FFCDDDAC"/>
      <rgbColor rgb="FF7F7F7F"/>
      <rgbColor rgb="FF56C1FE"/>
      <rgbColor rgb="FFD5D5D5"/>
      <rgbColor rgb="FFADBCF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539282</xdr:colOff>
      <xdr:row>0</xdr:row>
      <xdr:rowOff>0</xdr:rowOff>
    </xdr:from>
    <xdr:to>
      <xdr:col>5</xdr:col>
      <xdr:colOff>589155</xdr:colOff>
      <xdr:row>0</xdr:row>
      <xdr:rowOff>30829</xdr:rowOff>
    </xdr:to>
    <xdr:grpSp>
      <xdr:nvGrpSpPr>
        <xdr:cNvPr id="4" name="AutoShape 1"/>
        <xdr:cNvGrpSpPr/>
      </xdr:nvGrpSpPr>
      <xdr:grpSpPr>
        <a:xfrm>
          <a:off x="7028982" y="-6351"/>
          <a:ext cx="49874" cy="30831"/>
          <a:chOff x="-2266" y="0"/>
          <a:chExt cx="49872" cy="30829"/>
        </a:xfrm>
      </xdr:grpSpPr>
      <xdr:sp macro="" textlink="">
        <xdr:nvSpPr>
          <xdr:cNvPr id="2" name="Прямоугольник"/>
          <xdr:cNvSpPr/>
        </xdr:nvSpPr>
        <xdr:spPr>
          <a:xfrm>
            <a:off x="13144" y="0"/>
            <a:ext cx="19051" cy="12700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3" name="&quot;УТВЕРЖДАЮ&quot;…"/>
          <xdr:cNvSpPr txBox="1"/>
        </xdr:nvSpPr>
        <xdr:spPr>
          <a:xfrm rot="10800000">
            <a:off x="-2267" y="6000"/>
            <a:ext cx="49873" cy="248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"УТВЕРЖДАЮ"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endPara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___________________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Главный судья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Машкович Ю.Б.</a:t>
            </a:r>
          </a:p>
        </xdr:txBody>
      </xdr:sp>
    </xdr:grpSp>
    <xdr:clientData/>
  </xdr:twoCellAnchor>
  <xdr:twoCellAnchor>
    <xdr:from>
      <xdr:col>4</xdr:col>
      <xdr:colOff>795995</xdr:colOff>
      <xdr:row>0</xdr:row>
      <xdr:rowOff>0</xdr:rowOff>
    </xdr:from>
    <xdr:to>
      <xdr:col>5</xdr:col>
      <xdr:colOff>554695</xdr:colOff>
      <xdr:row>0</xdr:row>
      <xdr:rowOff>30829</xdr:rowOff>
    </xdr:to>
    <xdr:grpSp>
      <xdr:nvGrpSpPr>
        <xdr:cNvPr id="7" name="AutoShape 2"/>
        <xdr:cNvGrpSpPr/>
      </xdr:nvGrpSpPr>
      <xdr:grpSpPr>
        <a:xfrm>
          <a:off x="6485595" y="-6350"/>
          <a:ext cx="558801" cy="30830"/>
          <a:chOff x="0" y="0"/>
          <a:chExt cx="558800" cy="30829"/>
        </a:xfrm>
      </xdr:grpSpPr>
      <xdr:sp macro="" textlink="">
        <xdr:nvSpPr>
          <xdr:cNvPr id="5" name="Прямоугольник"/>
          <xdr:cNvSpPr/>
        </xdr:nvSpPr>
        <xdr:spPr>
          <a:xfrm>
            <a:off x="0" y="0"/>
            <a:ext cx="558800" cy="12700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6" name="Управление образования администрации г.Минусинска…"/>
          <xdr:cNvSpPr txBox="1"/>
        </xdr:nvSpPr>
        <xdr:spPr>
          <a:xfrm rot="10800000" flipH="1">
            <a:off x="13144" y="6000"/>
            <a:ext cx="532512" cy="248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Управление образования администрации г.Минусинска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Муниципальное образовательное учреждение дополнительного образования детей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"ДЕТСКО-ЮНОШЕСКИЙ ЦЕНТР"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городские соревнования "Школа безопасности" 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учащихся общеобразовательных учреждений г.Минусинска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ПРОТОКОЛ РЕЗУЛЬТАТОВ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sng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1" i="0" u="sng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Контрольно-туристский маршрут с элементами поисково-спасательных работ в условиях ЧС</a:t>
            </a:r>
          </a:p>
        </xdr:txBody>
      </xdr:sp>
    </xdr:grpSp>
    <xdr:clientData/>
  </xdr:twoCellAnchor>
  <xdr:twoCellAnchor>
    <xdr:from>
      <xdr:col>1</xdr:col>
      <xdr:colOff>542925</xdr:colOff>
      <xdr:row>0</xdr:row>
      <xdr:rowOff>52197</xdr:rowOff>
    </xdr:from>
    <xdr:to>
      <xdr:col>3</xdr:col>
      <xdr:colOff>1819275</xdr:colOff>
      <xdr:row>8</xdr:row>
      <xdr:rowOff>18287</xdr:rowOff>
    </xdr:to>
    <xdr:grpSp>
      <xdr:nvGrpSpPr>
        <xdr:cNvPr id="10" name="AutoShape 4"/>
        <xdr:cNvGrpSpPr/>
      </xdr:nvGrpSpPr>
      <xdr:grpSpPr>
        <a:xfrm>
          <a:off x="873125" y="52197"/>
          <a:ext cx="4337050" cy="1375791"/>
          <a:chOff x="0" y="-62102"/>
          <a:chExt cx="4337050" cy="1375790"/>
        </a:xfrm>
      </xdr:grpSpPr>
      <xdr:sp macro="" textlink="">
        <xdr:nvSpPr>
          <xdr:cNvPr id="8" name="Прямоугольник"/>
          <xdr:cNvSpPr/>
        </xdr:nvSpPr>
        <xdr:spPr>
          <a:xfrm>
            <a:off x="0" y="0"/>
            <a:ext cx="4337050" cy="1228725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" name="Управление образования администрации г.Минусинска…"/>
          <xdr:cNvSpPr txBox="1"/>
        </xdr:nvSpPr>
        <xdr:spPr>
          <a:xfrm>
            <a:off x="13144" y="-62103"/>
            <a:ext cx="4310762" cy="1375791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Управление образования администрации г.Минусинска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МОБУ ДОД ДЮЦ "ЦЕНТР ДЕТСКО-ЮНОШЕСКОГО ТУРИЗМА"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0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Туристский слет учащихся</a:t>
            </a: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ПРОТОКОЛ РЕЗУЛЬТАТОВ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Веревочный город</a:t>
            </a: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</a:t>
            </a:r>
          </a:p>
        </xdr:txBody>
      </xdr:sp>
    </xdr:grpSp>
    <xdr:clientData/>
  </xdr:twoCellAnchor>
  <xdr:twoCellAnchor>
    <xdr:from>
      <xdr:col>1</xdr:col>
      <xdr:colOff>476250</xdr:colOff>
      <xdr:row>28</xdr:row>
      <xdr:rowOff>163512</xdr:rowOff>
    </xdr:from>
    <xdr:to>
      <xdr:col>3</xdr:col>
      <xdr:colOff>1752600</xdr:colOff>
      <xdr:row>37</xdr:row>
      <xdr:rowOff>2633</xdr:rowOff>
    </xdr:to>
    <xdr:grpSp>
      <xdr:nvGrpSpPr>
        <xdr:cNvPr id="13" name="AutoShape 4"/>
        <xdr:cNvGrpSpPr/>
      </xdr:nvGrpSpPr>
      <xdr:grpSpPr>
        <a:xfrm>
          <a:off x="806450" y="6684327"/>
          <a:ext cx="4337050" cy="1483137"/>
          <a:chOff x="0" y="-69103"/>
          <a:chExt cx="4337050" cy="1483136"/>
        </a:xfrm>
      </xdr:grpSpPr>
      <xdr:sp macro="" textlink="">
        <xdr:nvSpPr>
          <xdr:cNvPr id="11" name="Прямоугольник"/>
          <xdr:cNvSpPr/>
        </xdr:nvSpPr>
        <xdr:spPr>
          <a:xfrm>
            <a:off x="0" y="0"/>
            <a:ext cx="4337050" cy="1322069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" name="Управление образования администрации г.Минусинска…"/>
          <xdr:cNvSpPr txBox="1"/>
        </xdr:nvSpPr>
        <xdr:spPr>
          <a:xfrm>
            <a:off x="13144" y="-69104"/>
            <a:ext cx="4310762" cy="148313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Управление образования администрации г.Минусинска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МОБУ ДОД ДЮЦ "ЦЕНТР ДЕТСКО-ЮНОШЕСКОГО ТУРИЗМА"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0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Туристский слет учащихся</a:t>
            </a: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ПРОТОКОЛ РЕЗУЛЬТАТОВ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Веревочный город</a:t>
            </a: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652012</xdr:colOff>
      <xdr:row>0</xdr:row>
      <xdr:rowOff>0</xdr:rowOff>
    </xdr:from>
    <xdr:to>
      <xdr:col>30</xdr:col>
      <xdr:colOff>701885</xdr:colOff>
      <xdr:row>0</xdr:row>
      <xdr:rowOff>30829</xdr:rowOff>
    </xdr:to>
    <xdr:grpSp>
      <xdr:nvGrpSpPr>
        <xdr:cNvPr id="76" name="AutoShape 1"/>
        <xdr:cNvGrpSpPr/>
      </xdr:nvGrpSpPr>
      <xdr:grpSpPr>
        <a:xfrm>
          <a:off x="19498812" y="-6351"/>
          <a:ext cx="49874" cy="30831"/>
          <a:chOff x="-2266" y="0"/>
          <a:chExt cx="49872" cy="30829"/>
        </a:xfrm>
      </xdr:grpSpPr>
      <xdr:sp macro="" textlink="">
        <xdr:nvSpPr>
          <xdr:cNvPr id="74" name="Прямоугольник"/>
          <xdr:cNvSpPr/>
        </xdr:nvSpPr>
        <xdr:spPr>
          <a:xfrm>
            <a:off x="13144" y="0"/>
            <a:ext cx="19051" cy="12700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75" name="&quot;УТВЕРЖДАЮ&quot;…"/>
          <xdr:cNvSpPr txBox="1"/>
        </xdr:nvSpPr>
        <xdr:spPr>
          <a:xfrm rot="10800000">
            <a:off x="-2267" y="6000"/>
            <a:ext cx="49873" cy="248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"УТВЕРЖДАЮ"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endPara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___________________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Главный судья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Машкович Ю.Б.</a:t>
            </a:r>
          </a:p>
        </xdr:txBody>
      </xdr:sp>
    </xdr:grpSp>
    <xdr:clientData/>
  </xdr:twoCellAnchor>
  <xdr:twoCellAnchor>
    <xdr:from>
      <xdr:col>10</xdr:col>
      <xdr:colOff>7024</xdr:colOff>
      <xdr:row>0</xdr:row>
      <xdr:rowOff>0</xdr:rowOff>
    </xdr:from>
    <xdr:to>
      <xdr:col>15</xdr:col>
      <xdr:colOff>375324</xdr:colOff>
      <xdr:row>0</xdr:row>
      <xdr:rowOff>30829</xdr:rowOff>
    </xdr:to>
    <xdr:grpSp>
      <xdr:nvGrpSpPr>
        <xdr:cNvPr id="79" name="AutoShape 2"/>
        <xdr:cNvGrpSpPr/>
      </xdr:nvGrpSpPr>
      <xdr:grpSpPr>
        <a:xfrm>
          <a:off x="6661824" y="-6351"/>
          <a:ext cx="3416301" cy="30831"/>
          <a:chOff x="0" y="0"/>
          <a:chExt cx="3416300" cy="30829"/>
        </a:xfrm>
      </xdr:grpSpPr>
      <xdr:sp macro="" textlink="">
        <xdr:nvSpPr>
          <xdr:cNvPr id="77" name="Прямоугольник"/>
          <xdr:cNvSpPr/>
        </xdr:nvSpPr>
        <xdr:spPr>
          <a:xfrm>
            <a:off x="0" y="0"/>
            <a:ext cx="3416300" cy="12700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78" name="Управление образования администрации г.Минусинска…"/>
          <xdr:cNvSpPr txBox="1"/>
        </xdr:nvSpPr>
        <xdr:spPr>
          <a:xfrm rot="10800000" flipH="1">
            <a:off x="13144" y="6000"/>
            <a:ext cx="3390012" cy="248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Управление образования администрации г.Минусинска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Муниципальное образовательное учреждение дополнительного образования детей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"ДЕТСКО-ЮНОШЕСКИЙ ЦЕНТР"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городские соревнования "Школа безопасности" 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учащихся общеобразовательных учреждений г.Минусинска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ПРОТОКОЛ РЕЗУЛЬТАТОВ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sng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1" i="0" u="sng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Контрольно-туристский маршрут с элементами поисково-спасательных работ в условиях ЧС</a:t>
            </a:r>
          </a:p>
        </xdr:txBody>
      </xdr:sp>
    </xdr:grpSp>
    <xdr:clientData/>
  </xdr:twoCellAnchor>
  <xdr:twoCellAnchor>
    <xdr:from>
      <xdr:col>5</xdr:col>
      <xdr:colOff>654724</xdr:colOff>
      <xdr:row>0</xdr:row>
      <xdr:rowOff>17286</xdr:rowOff>
    </xdr:from>
    <xdr:to>
      <xdr:col>13</xdr:col>
      <xdr:colOff>553124</xdr:colOff>
      <xdr:row>5</xdr:row>
      <xdr:rowOff>156702</xdr:rowOff>
    </xdr:to>
    <xdr:grpSp>
      <xdr:nvGrpSpPr>
        <xdr:cNvPr id="82" name="AutoShape 4"/>
        <xdr:cNvGrpSpPr/>
      </xdr:nvGrpSpPr>
      <xdr:grpSpPr>
        <a:xfrm>
          <a:off x="4210724" y="17286"/>
          <a:ext cx="4826001" cy="888717"/>
          <a:chOff x="0" y="-30337"/>
          <a:chExt cx="4826000" cy="888715"/>
        </a:xfrm>
      </xdr:grpSpPr>
      <xdr:sp macro="" textlink="">
        <xdr:nvSpPr>
          <xdr:cNvPr id="80" name="Прямоугольник"/>
          <xdr:cNvSpPr/>
        </xdr:nvSpPr>
        <xdr:spPr>
          <a:xfrm>
            <a:off x="0" y="0"/>
            <a:ext cx="4826000" cy="805181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1" name="Управление образования администрации г.Минусинска…"/>
          <xdr:cNvSpPr txBox="1"/>
        </xdr:nvSpPr>
        <xdr:spPr>
          <a:xfrm>
            <a:off x="13144" y="-30338"/>
            <a:ext cx="4799712" cy="88871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Управление образования администрации г.Минусинска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МАОУ ДО "ЦЕНТР  ТУРИЗМА"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Туристский слет учащихся</a:t>
            </a: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ПРОТОКОЛ РЕЗУЛЬТАТОВ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Контрольно-туристский маршрут</a:t>
            </a: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541165</xdr:colOff>
      <xdr:row>0</xdr:row>
      <xdr:rowOff>0</xdr:rowOff>
    </xdr:from>
    <xdr:to>
      <xdr:col>5</xdr:col>
      <xdr:colOff>591038</xdr:colOff>
      <xdr:row>0</xdr:row>
      <xdr:rowOff>30829</xdr:rowOff>
    </xdr:to>
    <xdr:grpSp>
      <xdr:nvGrpSpPr>
        <xdr:cNvPr id="17" name="AutoShape 1"/>
        <xdr:cNvGrpSpPr/>
      </xdr:nvGrpSpPr>
      <xdr:grpSpPr>
        <a:xfrm>
          <a:off x="6992765" y="-6351"/>
          <a:ext cx="49874" cy="30831"/>
          <a:chOff x="-2266" y="0"/>
          <a:chExt cx="49872" cy="30829"/>
        </a:xfrm>
      </xdr:grpSpPr>
      <xdr:sp macro="" textlink="">
        <xdr:nvSpPr>
          <xdr:cNvPr id="15" name="Прямоугольник"/>
          <xdr:cNvSpPr/>
        </xdr:nvSpPr>
        <xdr:spPr>
          <a:xfrm>
            <a:off x="13144" y="0"/>
            <a:ext cx="19051" cy="12700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6" name="&quot;УТВЕРЖДАЮ&quot;…"/>
          <xdr:cNvSpPr txBox="1"/>
        </xdr:nvSpPr>
        <xdr:spPr>
          <a:xfrm rot="10800000">
            <a:off x="-2267" y="6000"/>
            <a:ext cx="49873" cy="248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"УТВЕРЖДАЮ"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endPara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___________________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Главный судья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Машкович Ю.Б.</a:t>
            </a:r>
          </a:p>
        </xdr:txBody>
      </xdr:sp>
    </xdr:grpSp>
    <xdr:clientData/>
  </xdr:twoCellAnchor>
  <xdr:twoCellAnchor>
    <xdr:from>
      <xdr:col>4</xdr:col>
      <xdr:colOff>797877</xdr:colOff>
      <xdr:row>0</xdr:row>
      <xdr:rowOff>0</xdr:rowOff>
    </xdr:from>
    <xdr:to>
      <xdr:col>5</xdr:col>
      <xdr:colOff>556577</xdr:colOff>
      <xdr:row>0</xdr:row>
      <xdr:rowOff>30829</xdr:rowOff>
    </xdr:to>
    <xdr:grpSp>
      <xdr:nvGrpSpPr>
        <xdr:cNvPr id="20" name="AutoShape 2"/>
        <xdr:cNvGrpSpPr/>
      </xdr:nvGrpSpPr>
      <xdr:grpSpPr>
        <a:xfrm>
          <a:off x="6449377" y="-6350"/>
          <a:ext cx="558801" cy="30830"/>
          <a:chOff x="0" y="0"/>
          <a:chExt cx="558800" cy="30829"/>
        </a:xfrm>
      </xdr:grpSpPr>
      <xdr:sp macro="" textlink="">
        <xdr:nvSpPr>
          <xdr:cNvPr id="18" name="Прямоугольник"/>
          <xdr:cNvSpPr/>
        </xdr:nvSpPr>
        <xdr:spPr>
          <a:xfrm>
            <a:off x="0" y="0"/>
            <a:ext cx="558800" cy="12700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9" name="Управление образования администрации г.Минусинска…"/>
          <xdr:cNvSpPr txBox="1"/>
        </xdr:nvSpPr>
        <xdr:spPr>
          <a:xfrm rot="10800000" flipH="1">
            <a:off x="13144" y="6000"/>
            <a:ext cx="532512" cy="248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Управление образования администрации г.Минусинска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Муниципальное образовательное учреждение дополнительного образования детей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"ДЕТСКО-ЮНОШЕСКИЙ ЦЕНТР"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городские соревнования "Школа безопасности" 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учащихся общеобразовательных учреждений г.Минусинска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ПРОТОКОЛ РЕЗУЛЬТАТОВ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sng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1" i="0" u="sng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Контрольно-туристский маршрут с элементами поисково-спасательных работ в условиях ЧС</a:t>
            </a:r>
          </a:p>
        </xdr:txBody>
      </xdr:sp>
    </xdr:grpSp>
    <xdr:clientData/>
  </xdr:twoCellAnchor>
  <xdr:twoCellAnchor>
    <xdr:from>
      <xdr:col>1</xdr:col>
      <xdr:colOff>542925</xdr:colOff>
      <xdr:row>0</xdr:row>
      <xdr:rowOff>52197</xdr:rowOff>
    </xdr:from>
    <xdr:to>
      <xdr:col>3</xdr:col>
      <xdr:colOff>1857375</xdr:colOff>
      <xdr:row>8</xdr:row>
      <xdr:rowOff>18287</xdr:rowOff>
    </xdr:to>
    <xdr:grpSp>
      <xdr:nvGrpSpPr>
        <xdr:cNvPr id="23" name="AutoShape 4"/>
        <xdr:cNvGrpSpPr/>
      </xdr:nvGrpSpPr>
      <xdr:grpSpPr>
        <a:xfrm>
          <a:off x="873125" y="52197"/>
          <a:ext cx="4337050" cy="1375791"/>
          <a:chOff x="0" y="-62102"/>
          <a:chExt cx="4337050" cy="1375790"/>
        </a:xfrm>
      </xdr:grpSpPr>
      <xdr:sp macro="" textlink="">
        <xdr:nvSpPr>
          <xdr:cNvPr id="21" name="Прямоугольник"/>
          <xdr:cNvSpPr/>
        </xdr:nvSpPr>
        <xdr:spPr>
          <a:xfrm>
            <a:off x="0" y="0"/>
            <a:ext cx="4337050" cy="1228725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22" name="Управление образования администрации г.Минусинска…"/>
          <xdr:cNvSpPr txBox="1"/>
        </xdr:nvSpPr>
        <xdr:spPr>
          <a:xfrm>
            <a:off x="13144" y="-62103"/>
            <a:ext cx="4310762" cy="1375791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Управление образования администрации г.Минусинска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МОБУ ДОД ДЮЦ "ЦЕНТР ДЕТСКО-ЮНОШЕСКОГО ТУРИЗМА"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0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Туристский слет учащихся</a:t>
            </a: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ПРОТОКОЛ РЕЗУЛЬТАТОВ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Веревочный город</a:t>
            </a: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</a:t>
            </a:r>
          </a:p>
        </xdr:txBody>
      </xdr:sp>
    </xdr:grpSp>
    <xdr:clientData/>
  </xdr:twoCellAnchor>
  <xdr:twoCellAnchor>
    <xdr:from>
      <xdr:col>1</xdr:col>
      <xdr:colOff>542925</xdr:colOff>
      <xdr:row>35</xdr:row>
      <xdr:rowOff>71016</xdr:rowOff>
    </xdr:from>
    <xdr:to>
      <xdr:col>3</xdr:col>
      <xdr:colOff>1857375</xdr:colOff>
      <xdr:row>42</xdr:row>
      <xdr:rowOff>153978</xdr:rowOff>
    </xdr:to>
    <xdr:grpSp>
      <xdr:nvGrpSpPr>
        <xdr:cNvPr id="26" name="AutoShape 4"/>
        <xdr:cNvGrpSpPr/>
      </xdr:nvGrpSpPr>
      <xdr:grpSpPr>
        <a:xfrm>
          <a:off x="873125" y="6971561"/>
          <a:ext cx="4337050" cy="1483138"/>
          <a:chOff x="0" y="-69103"/>
          <a:chExt cx="4337050" cy="1483136"/>
        </a:xfrm>
      </xdr:grpSpPr>
      <xdr:sp macro="" textlink="">
        <xdr:nvSpPr>
          <xdr:cNvPr id="24" name="Прямоугольник"/>
          <xdr:cNvSpPr/>
        </xdr:nvSpPr>
        <xdr:spPr>
          <a:xfrm>
            <a:off x="0" y="0"/>
            <a:ext cx="4337050" cy="1322069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25" name="Управление образования администрации г.Минусинска…"/>
          <xdr:cNvSpPr txBox="1"/>
        </xdr:nvSpPr>
        <xdr:spPr>
          <a:xfrm>
            <a:off x="13144" y="-69104"/>
            <a:ext cx="4310762" cy="148313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Управление образования администрации г.Минусинска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МОБУ ДОД ДЮЦ "ЦЕНТР ДЕТСКО-ЮНОШЕСКОГО ТУРИЗМА"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0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Туристский слет учащихся</a:t>
            </a: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ПРОТОКОЛ РЕЗУЛЬТАТОВ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Веревочный город</a:t>
            </a: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541165</xdr:colOff>
      <xdr:row>0</xdr:row>
      <xdr:rowOff>0</xdr:rowOff>
    </xdr:from>
    <xdr:to>
      <xdr:col>8</xdr:col>
      <xdr:colOff>32238</xdr:colOff>
      <xdr:row>0</xdr:row>
      <xdr:rowOff>30829</xdr:rowOff>
    </xdr:to>
    <xdr:grpSp>
      <xdr:nvGrpSpPr>
        <xdr:cNvPr id="30" name="AutoShape 1"/>
        <xdr:cNvGrpSpPr/>
      </xdr:nvGrpSpPr>
      <xdr:grpSpPr>
        <a:xfrm>
          <a:off x="8592965" y="-6351"/>
          <a:ext cx="49874" cy="30831"/>
          <a:chOff x="-2266" y="0"/>
          <a:chExt cx="49872" cy="30829"/>
        </a:xfrm>
      </xdr:grpSpPr>
      <xdr:sp macro="" textlink="">
        <xdr:nvSpPr>
          <xdr:cNvPr id="28" name="Прямоугольник"/>
          <xdr:cNvSpPr/>
        </xdr:nvSpPr>
        <xdr:spPr>
          <a:xfrm>
            <a:off x="13144" y="0"/>
            <a:ext cx="19051" cy="12700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29" name="&quot;УТВЕРЖДАЮ&quot;…"/>
          <xdr:cNvSpPr txBox="1"/>
        </xdr:nvSpPr>
        <xdr:spPr>
          <a:xfrm rot="10800000">
            <a:off x="-2267" y="6000"/>
            <a:ext cx="49873" cy="248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"УТВЕРЖДАЮ"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endPara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___________________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Главный судья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Машкович Ю.Б.</a:t>
            </a:r>
          </a:p>
        </xdr:txBody>
      </xdr:sp>
    </xdr:grpSp>
    <xdr:clientData/>
  </xdr:twoCellAnchor>
  <xdr:twoCellAnchor>
    <xdr:from>
      <xdr:col>4</xdr:col>
      <xdr:colOff>797877</xdr:colOff>
      <xdr:row>0</xdr:row>
      <xdr:rowOff>0</xdr:rowOff>
    </xdr:from>
    <xdr:to>
      <xdr:col>5</xdr:col>
      <xdr:colOff>556577</xdr:colOff>
      <xdr:row>0</xdr:row>
      <xdr:rowOff>30829</xdr:rowOff>
    </xdr:to>
    <xdr:grpSp>
      <xdr:nvGrpSpPr>
        <xdr:cNvPr id="33" name="AutoShape 2"/>
        <xdr:cNvGrpSpPr/>
      </xdr:nvGrpSpPr>
      <xdr:grpSpPr>
        <a:xfrm>
          <a:off x="6449377" y="-6350"/>
          <a:ext cx="558801" cy="30830"/>
          <a:chOff x="0" y="0"/>
          <a:chExt cx="558800" cy="30829"/>
        </a:xfrm>
      </xdr:grpSpPr>
      <xdr:sp macro="" textlink="">
        <xdr:nvSpPr>
          <xdr:cNvPr id="31" name="Прямоугольник"/>
          <xdr:cNvSpPr/>
        </xdr:nvSpPr>
        <xdr:spPr>
          <a:xfrm>
            <a:off x="0" y="0"/>
            <a:ext cx="558800" cy="12700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32" name="Управление образования администрации г.Минусинска…"/>
          <xdr:cNvSpPr txBox="1"/>
        </xdr:nvSpPr>
        <xdr:spPr>
          <a:xfrm rot="10800000" flipH="1">
            <a:off x="13144" y="6000"/>
            <a:ext cx="532512" cy="248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Управление образования администрации г.Минусинска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Муниципальное образовательное учреждение дополнительного образования детей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"ДЕТСКО-ЮНОШЕСКИЙ ЦЕНТР"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городские соревнования "Школа безопасности" 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учащихся общеобразовательных учреждений г.Минусинска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ПРОТОКОЛ РЕЗУЛЬТАТОВ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sng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1" i="0" u="sng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Контрольно-туристский маршрут с элементами поисково-спасательных работ в условиях ЧС</a:t>
            </a:r>
          </a:p>
        </xdr:txBody>
      </xdr:sp>
    </xdr:grpSp>
    <xdr:clientData/>
  </xdr:twoCellAnchor>
  <xdr:twoCellAnchor>
    <xdr:from>
      <xdr:col>1</xdr:col>
      <xdr:colOff>542925</xdr:colOff>
      <xdr:row>0</xdr:row>
      <xdr:rowOff>52197</xdr:rowOff>
    </xdr:from>
    <xdr:to>
      <xdr:col>3</xdr:col>
      <xdr:colOff>1857375</xdr:colOff>
      <xdr:row>8</xdr:row>
      <xdr:rowOff>18287</xdr:rowOff>
    </xdr:to>
    <xdr:grpSp>
      <xdr:nvGrpSpPr>
        <xdr:cNvPr id="36" name="AutoShape 4"/>
        <xdr:cNvGrpSpPr/>
      </xdr:nvGrpSpPr>
      <xdr:grpSpPr>
        <a:xfrm>
          <a:off x="873125" y="52197"/>
          <a:ext cx="4337050" cy="1375791"/>
          <a:chOff x="0" y="-62102"/>
          <a:chExt cx="4337050" cy="1375790"/>
        </a:xfrm>
      </xdr:grpSpPr>
      <xdr:sp macro="" textlink="">
        <xdr:nvSpPr>
          <xdr:cNvPr id="34" name="Прямоугольник"/>
          <xdr:cNvSpPr/>
        </xdr:nvSpPr>
        <xdr:spPr>
          <a:xfrm>
            <a:off x="0" y="0"/>
            <a:ext cx="4337050" cy="1228725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35" name="Управление образования администрации г.Минусинска…"/>
          <xdr:cNvSpPr txBox="1"/>
        </xdr:nvSpPr>
        <xdr:spPr>
          <a:xfrm>
            <a:off x="13144" y="-62103"/>
            <a:ext cx="4310762" cy="1375791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Управление образования администрации г.Минусинска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МОБУ ДОД ДЮЦ "ЦЕНТР ДЕТСКО-ЮНОШЕСКОГО ТУРИЗМА"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0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Туристский слет учащихся</a:t>
            </a: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ПРОТОКОЛ РЕЗУЛЬТАТОВ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Скалодром</a:t>
            </a:r>
          </a:p>
        </xdr:txBody>
      </xdr:sp>
    </xdr:grpSp>
    <xdr:clientData/>
  </xdr:twoCellAnchor>
  <xdr:twoCellAnchor>
    <xdr:from>
      <xdr:col>1</xdr:col>
      <xdr:colOff>476250</xdr:colOff>
      <xdr:row>26</xdr:row>
      <xdr:rowOff>162872</xdr:rowOff>
    </xdr:from>
    <xdr:to>
      <xdr:col>3</xdr:col>
      <xdr:colOff>1790700</xdr:colOff>
      <xdr:row>35</xdr:row>
      <xdr:rowOff>1993</xdr:rowOff>
    </xdr:to>
    <xdr:grpSp>
      <xdr:nvGrpSpPr>
        <xdr:cNvPr id="39" name="AutoShape 4"/>
        <xdr:cNvGrpSpPr/>
      </xdr:nvGrpSpPr>
      <xdr:grpSpPr>
        <a:xfrm>
          <a:off x="806450" y="6301417"/>
          <a:ext cx="4337050" cy="1483137"/>
          <a:chOff x="0" y="-69103"/>
          <a:chExt cx="4337050" cy="1483136"/>
        </a:xfrm>
      </xdr:grpSpPr>
      <xdr:sp macro="" textlink="">
        <xdr:nvSpPr>
          <xdr:cNvPr id="37" name="Прямоугольник"/>
          <xdr:cNvSpPr/>
        </xdr:nvSpPr>
        <xdr:spPr>
          <a:xfrm>
            <a:off x="0" y="0"/>
            <a:ext cx="4337050" cy="1322069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38" name="Управление образования администрации г.Минусинска…"/>
          <xdr:cNvSpPr txBox="1"/>
        </xdr:nvSpPr>
        <xdr:spPr>
          <a:xfrm>
            <a:off x="13144" y="-69104"/>
            <a:ext cx="4310762" cy="148313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Управление образования администрации г.Минусинска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МОБУ ДОД ДЮЦ "ЦЕНТР ДЕТСКО-ЮНОШЕСКОГО ТУРИЗМА"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0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Туристский слет учащихся</a:t>
            </a: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ПРОТОКОЛ РЕЗУЛЬТАТОВ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Скалодром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545332</xdr:colOff>
      <xdr:row>0</xdr:row>
      <xdr:rowOff>0</xdr:rowOff>
    </xdr:from>
    <xdr:to>
      <xdr:col>5</xdr:col>
      <xdr:colOff>595205</xdr:colOff>
      <xdr:row>0</xdr:row>
      <xdr:rowOff>30829</xdr:rowOff>
    </xdr:to>
    <xdr:grpSp>
      <xdr:nvGrpSpPr>
        <xdr:cNvPr id="43" name="AutoShape 1"/>
        <xdr:cNvGrpSpPr/>
      </xdr:nvGrpSpPr>
      <xdr:grpSpPr>
        <a:xfrm>
          <a:off x="6920732" y="-6351"/>
          <a:ext cx="49874" cy="30831"/>
          <a:chOff x="-2266" y="0"/>
          <a:chExt cx="49872" cy="30829"/>
        </a:xfrm>
      </xdr:grpSpPr>
      <xdr:sp macro="" textlink="">
        <xdr:nvSpPr>
          <xdr:cNvPr id="41" name="Прямоугольник"/>
          <xdr:cNvSpPr/>
        </xdr:nvSpPr>
        <xdr:spPr>
          <a:xfrm>
            <a:off x="13144" y="0"/>
            <a:ext cx="19051" cy="12700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42" name="&quot;УТВЕРЖДАЮ&quot;…"/>
          <xdr:cNvSpPr txBox="1"/>
        </xdr:nvSpPr>
        <xdr:spPr>
          <a:xfrm rot="10800000">
            <a:off x="-2267" y="6000"/>
            <a:ext cx="49873" cy="248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"УТВЕРЖДАЮ"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endPara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___________________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Главный судья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Машкович Ю.Б.</a:t>
            </a:r>
          </a:p>
        </xdr:txBody>
      </xdr:sp>
    </xdr:grpSp>
    <xdr:clientData/>
  </xdr:twoCellAnchor>
  <xdr:twoCellAnchor>
    <xdr:from>
      <xdr:col>5</xdr:col>
      <xdr:colOff>9683</xdr:colOff>
      <xdr:row>0</xdr:row>
      <xdr:rowOff>0</xdr:rowOff>
    </xdr:from>
    <xdr:to>
      <xdr:col>5</xdr:col>
      <xdr:colOff>568483</xdr:colOff>
      <xdr:row>0</xdr:row>
      <xdr:rowOff>30829</xdr:rowOff>
    </xdr:to>
    <xdr:grpSp>
      <xdr:nvGrpSpPr>
        <xdr:cNvPr id="46" name="AutoShape 2"/>
        <xdr:cNvGrpSpPr/>
      </xdr:nvGrpSpPr>
      <xdr:grpSpPr>
        <a:xfrm>
          <a:off x="6385083" y="-6350"/>
          <a:ext cx="558801" cy="30830"/>
          <a:chOff x="0" y="0"/>
          <a:chExt cx="558800" cy="30829"/>
        </a:xfrm>
      </xdr:grpSpPr>
      <xdr:sp macro="" textlink="">
        <xdr:nvSpPr>
          <xdr:cNvPr id="44" name="Прямоугольник"/>
          <xdr:cNvSpPr/>
        </xdr:nvSpPr>
        <xdr:spPr>
          <a:xfrm>
            <a:off x="0" y="0"/>
            <a:ext cx="558800" cy="12700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45" name="Управление образования администрации г.Минусинска…"/>
          <xdr:cNvSpPr txBox="1"/>
        </xdr:nvSpPr>
        <xdr:spPr>
          <a:xfrm rot="10800000" flipH="1">
            <a:off x="13144" y="6000"/>
            <a:ext cx="532512" cy="248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Управление образования администрации г.Минусинска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Муниципальное образовательное учреждение дополнительного образования детей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"ДЕТСКО-ЮНОШЕСКИЙ ЦЕНТР"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городские соревнования "Школа безопасности" 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учащихся общеобразовательных учреждений г.Минусинска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0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ПРОТОКОЛ РЕЗУЛЬТАТОВ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sng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000" b="1" i="0" u="sng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Контрольно-туристский маршрут с элементами поисково-спасательных работ в условиях ЧС</a:t>
            </a:r>
          </a:p>
        </xdr:txBody>
      </xdr:sp>
    </xdr:grpSp>
    <xdr:clientData/>
  </xdr:twoCellAnchor>
  <xdr:twoCellAnchor>
    <xdr:from>
      <xdr:col>1</xdr:col>
      <xdr:colOff>542925</xdr:colOff>
      <xdr:row>0</xdr:row>
      <xdr:rowOff>52197</xdr:rowOff>
    </xdr:from>
    <xdr:to>
      <xdr:col>3</xdr:col>
      <xdr:colOff>1857375</xdr:colOff>
      <xdr:row>8</xdr:row>
      <xdr:rowOff>18287</xdr:rowOff>
    </xdr:to>
    <xdr:grpSp>
      <xdr:nvGrpSpPr>
        <xdr:cNvPr id="49" name="AutoShape 4"/>
        <xdr:cNvGrpSpPr/>
      </xdr:nvGrpSpPr>
      <xdr:grpSpPr>
        <a:xfrm>
          <a:off x="873125" y="52197"/>
          <a:ext cx="4337050" cy="1375791"/>
          <a:chOff x="0" y="-62102"/>
          <a:chExt cx="4337050" cy="1375790"/>
        </a:xfrm>
      </xdr:grpSpPr>
      <xdr:sp macro="" textlink="">
        <xdr:nvSpPr>
          <xdr:cNvPr id="47" name="Прямоугольник"/>
          <xdr:cNvSpPr/>
        </xdr:nvSpPr>
        <xdr:spPr>
          <a:xfrm>
            <a:off x="0" y="0"/>
            <a:ext cx="4337050" cy="1228725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48" name="Управление образования администрации г.Минусинска…"/>
          <xdr:cNvSpPr txBox="1"/>
        </xdr:nvSpPr>
        <xdr:spPr>
          <a:xfrm>
            <a:off x="13144" y="-62103"/>
            <a:ext cx="4310762" cy="1375791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Управление образования администрации г.Минусинска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МОБУ ДОД ДЮЦ "ЦЕНТР ДЕТСКО-ЮНОШЕСКОГО ТУРИЗМА"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0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Туристский слет учащихся</a:t>
            </a: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ПРОТОКОЛ РЕЗУЛЬТАТОВ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Скалодром</a:t>
            </a:r>
          </a:p>
        </xdr:txBody>
      </xdr:sp>
    </xdr:grpSp>
    <xdr:clientData/>
  </xdr:twoCellAnchor>
  <xdr:twoCellAnchor>
    <xdr:from>
      <xdr:col>1</xdr:col>
      <xdr:colOff>542925</xdr:colOff>
      <xdr:row>35</xdr:row>
      <xdr:rowOff>70601</xdr:rowOff>
    </xdr:from>
    <xdr:to>
      <xdr:col>3</xdr:col>
      <xdr:colOff>1857375</xdr:colOff>
      <xdr:row>42</xdr:row>
      <xdr:rowOff>153562</xdr:rowOff>
    </xdr:to>
    <xdr:grpSp>
      <xdr:nvGrpSpPr>
        <xdr:cNvPr id="52" name="AutoShape 4"/>
        <xdr:cNvGrpSpPr/>
      </xdr:nvGrpSpPr>
      <xdr:grpSpPr>
        <a:xfrm>
          <a:off x="873125" y="6917171"/>
          <a:ext cx="4337050" cy="1483137"/>
          <a:chOff x="0" y="-69103"/>
          <a:chExt cx="4337050" cy="1483136"/>
        </a:xfrm>
      </xdr:grpSpPr>
      <xdr:sp macro="" textlink="">
        <xdr:nvSpPr>
          <xdr:cNvPr id="50" name="Прямоугольник"/>
          <xdr:cNvSpPr/>
        </xdr:nvSpPr>
        <xdr:spPr>
          <a:xfrm>
            <a:off x="0" y="0"/>
            <a:ext cx="4337050" cy="1322069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51" name="Управление образования администрации г.Минусинска…"/>
          <xdr:cNvSpPr txBox="1"/>
        </xdr:nvSpPr>
        <xdr:spPr>
          <a:xfrm>
            <a:off x="13144" y="-69104"/>
            <a:ext cx="4310762" cy="148313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Управление образования администрации г.Минусинска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МОБУ ДОД ДЮЦ "ЦЕНТР ДЕТСКО-ЮНОШЕСКОГО ТУРИЗМА"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0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Туристский слет учащихся</a:t>
            </a: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ПРОТОКОЛ РЕЗУЛЬТАТОВ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Скалодром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46743</xdr:colOff>
      <xdr:row>0</xdr:row>
      <xdr:rowOff>37286</xdr:rowOff>
    </xdr:from>
    <xdr:to>
      <xdr:col>5</xdr:col>
      <xdr:colOff>488561</xdr:colOff>
      <xdr:row>7</xdr:row>
      <xdr:rowOff>148336</xdr:rowOff>
    </xdr:to>
    <xdr:grpSp>
      <xdr:nvGrpSpPr>
        <xdr:cNvPr id="56" name="AutoShape 4"/>
        <xdr:cNvGrpSpPr/>
      </xdr:nvGrpSpPr>
      <xdr:grpSpPr>
        <a:xfrm>
          <a:off x="376943" y="37286"/>
          <a:ext cx="7109319" cy="1244526"/>
          <a:chOff x="0" y="-52529"/>
          <a:chExt cx="7109317" cy="1244525"/>
        </a:xfrm>
      </xdr:grpSpPr>
      <xdr:sp macro="" textlink="">
        <xdr:nvSpPr>
          <xdr:cNvPr id="54" name="Прямоугольник"/>
          <xdr:cNvSpPr/>
        </xdr:nvSpPr>
        <xdr:spPr>
          <a:xfrm>
            <a:off x="0" y="0"/>
            <a:ext cx="7109318" cy="1115768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55" name="Управление образования администрации г.Минусинска…"/>
          <xdr:cNvSpPr txBox="1"/>
        </xdr:nvSpPr>
        <xdr:spPr>
          <a:xfrm>
            <a:off x="14324" y="-52530"/>
            <a:ext cx="7080669" cy="12445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Управление образования администрации г.Минусинска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МАОУ ДО "ЦЕНТР  ТУРИЗМА"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0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Туристский слет учащихся</a:t>
            </a: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ПРОТОКОЛ РЕЗУЛЬТАТОВ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Веревочный городок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548782</xdr:colOff>
      <xdr:row>0</xdr:row>
      <xdr:rowOff>37286</xdr:rowOff>
    </xdr:from>
    <xdr:to>
      <xdr:col>5</xdr:col>
      <xdr:colOff>0</xdr:colOff>
      <xdr:row>7</xdr:row>
      <xdr:rowOff>148336</xdr:rowOff>
    </xdr:to>
    <xdr:grpSp>
      <xdr:nvGrpSpPr>
        <xdr:cNvPr id="60" name="AutoShape 4"/>
        <xdr:cNvGrpSpPr/>
      </xdr:nvGrpSpPr>
      <xdr:grpSpPr>
        <a:xfrm>
          <a:off x="878982" y="37286"/>
          <a:ext cx="7109318" cy="1244526"/>
          <a:chOff x="0" y="-52529"/>
          <a:chExt cx="7109317" cy="1244525"/>
        </a:xfrm>
      </xdr:grpSpPr>
      <xdr:sp macro="" textlink="">
        <xdr:nvSpPr>
          <xdr:cNvPr id="58" name="Прямоугольник"/>
          <xdr:cNvSpPr/>
        </xdr:nvSpPr>
        <xdr:spPr>
          <a:xfrm>
            <a:off x="0" y="0"/>
            <a:ext cx="7109318" cy="1115768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59" name="Управление образования администрации г.Минусинска…"/>
          <xdr:cNvSpPr txBox="1"/>
        </xdr:nvSpPr>
        <xdr:spPr>
          <a:xfrm>
            <a:off x="14324" y="-52530"/>
            <a:ext cx="7080669" cy="12445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Управление образования администрации г.Минусинска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МАОУ ДО "ЦЕНТР  ТУРИЗМА"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0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Туристский слет учащихся</a:t>
            </a: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ПРОТОКОЛ РЕЗУЛЬТАТОВ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Скалодром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1175543</xdr:colOff>
      <xdr:row>0</xdr:row>
      <xdr:rowOff>53387</xdr:rowOff>
    </xdr:from>
    <xdr:to>
      <xdr:col>6</xdr:col>
      <xdr:colOff>594518</xdr:colOff>
      <xdr:row>7</xdr:row>
      <xdr:rowOff>131397</xdr:rowOff>
    </xdr:to>
    <xdr:grpSp>
      <xdr:nvGrpSpPr>
        <xdr:cNvPr id="64" name="AutoShape 4"/>
        <xdr:cNvGrpSpPr/>
      </xdr:nvGrpSpPr>
      <xdr:grpSpPr>
        <a:xfrm>
          <a:off x="1505743" y="53387"/>
          <a:ext cx="4181476" cy="1211486"/>
          <a:chOff x="0" y="-51387"/>
          <a:chExt cx="4181475" cy="1211484"/>
        </a:xfrm>
      </xdr:grpSpPr>
      <xdr:sp macro="" textlink="">
        <xdr:nvSpPr>
          <xdr:cNvPr id="62" name="Прямоугольник"/>
          <xdr:cNvSpPr/>
        </xdr:nvSpPr>
        <xdr:spPr>
          <a:xfrm>
            <a:off x="0" y="0"/>
            <a:ext cx="4181475" cy="1085850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63" name="Управление образования администрации г.Минусинска…"/>
          <xdr:cNvSpPr txBox="1"/>
        </xdr:nvSpPr>
        <xdr:spPr>
          <a:xfrm>
            <a:off x="13144" y="-51388"/>
            <a:ext cx="4155187" cy="121148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Управление образования администрации г.Минусинска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МОБУ ДОД ДЮЦ "ЦЕНТР ДЕТСКО-ЮНОШЕСКОГО ТУРИЗМА"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Туристский слет учащихся</a:t>
            </a: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2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ПРОТОКОЛ РЕЗУЛЬТАТОВ</a:t>
            </a: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Ориентирование 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227769</xdr:colOff>
      <xdr:row>0</xdr:row>
      <xdr:rowOff>0</xdr:rowOff>
    </xdr:from>
    <xdr:to>
      <xdr:col>4</xdr:col>
      <xdr:colOff>603842</xdr:colOff>
      <xdr:row>8</xdr:row>
      <xdr:rowOff>57963</xdr:rowOff>
    </xdr:to>
    <xdr:grpSp>
      <xdr:nvGrpSpPr>
        <xdr:cNvPr id="68" name="AutoShape 4"/>
        <xdr:cNvGrpSpPr/>
      </xdr:nvGrpSpPr>
      <xdr:grpSpPr>
        <a:xfrm>
          <a:off x="227769" y="-13755"/>
          <a:ext cx="3741574" cy="1541960"/>
          <a:chOff x="0" y="-67441"/>
          <a:chExt cx="3741573" cy="1541958"/>
        </a:xfrm>
      </xdr:grpSpPr>
      <xdr:sp macro="" textlink="">
        <xdr:nvSpPr>
          <xdr:cNvPr id="66" name="Прямоугольник"/>
          <xdr:cNvSpPr/>
        </xdr:nvSpPr>
        <xdr:spPr>
          <a:xfrm>
            <a:off x="-1" y="0"/>
            <a:ext cx="3741575" cy="1379666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67" name="Управление образования администрации г.Минусинска…"/>
          <xdr:cNvSpPr txBox="1"/>
        </xdr:nvSpPr>
        <xdr:spPr>
          <a:xfrm>
            <a:off x="19553" y="-67442"/>
            <a:ext cx="3702468" cy="154195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Управление образования администрации г.Минусинска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МОБУ ДОД ДЮЦ "ЦЕНТР ДЕТСКО-ЮНОШЕСКОГО ТУРИЗМА"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0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Туристский слет учащихся</a:t>
            </a: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ПРОТОКОЛ РЕЗУЛЬТАТОВ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Гонка на рафтах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320797</xdr:colOff>
      <xdr:row>0</xdr:row>
      <xdr:rowOff>101090</xdr:rowOff>
    </xdr:from>
    <xdr:to>
      <xdr:col>3</xdr:col>
      <xdr:colOff>235462</xdr:colOff>
      <xdr:row>7</xdr:row>
      <xdr:rowOff>116144</xdr:rowOff>
    </xdr:to>
    <xdr:grpSp>
      <xdr:nvGrpSpPr>
        <xdr:cNvPr id="72" name="AutoShape 4"/>
        <xdr:cNvGrpSpPr/>
      </xdr:nvGrpSpPr>
      <xdr:grpSpPr>
        <a:xfrm>
          <a:off x="320797" y="101090"/>
          <a:ext cx="4359666" cy="1148530"/>
          <a:chOff x="0" y="-60834"/>
          <a:chExt cx="4359664" cy="1148528"/>
        </a:xfrm>
      </xdr:grpSpPr>
      <xdr:sp macro="" textlink="">
        <xdr:nvSpPr>
          <xdr:cNvPr id="70" name="Прямоугольник"/>
          <xdr:cNvSpPr/>
        </xdr:nvSpPr>
        <xdr:spPr>
          <a:xfrm>
            <a:off x="0" y="251406"/>
            <a:ext cx="4169162" cy="836289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FFFFFF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71" name="Управление образования администрации г.Минусинска…"/>
          <xdr:cNvSpPr txBox="1"/>
        </xdr:nvSpPr>
        <xdr:spPr>
          <a:xfrm>
            <a:off x="191546" y="-60835"/>
            <a:ext cx="4168119" cy="932795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Управление образования администрации г.Минусинска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800" b="0" i="1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МАОУ ДО "ЦЕНТР  ТУРИЗМА"</a:t>
            </a:r>
            <a:endParaRPr sz="1000" b="0" i="1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Туристский слет учащихся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2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Конкурс плакатов</a:t>
            </a:r>
            <a:endParaRPr sz="1000" b="1" i="0" u="none" strike="noStrike" cap="none" spc="0" baseline="0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0"/>
  <sheetViews>
    <sheetView showGridLines="0" topLeftCell="A13" workbookViewId="0">
      <selection activeCell="D30" sqref="D30"/>
    </sheetView>
  </sheetViews>
  <sheetFormatPr defaultColWidth="10" defaultRowHeight="12.95" customHeight="1"/>
  <cols>
    <col min="1" max="1" width="2" customWidth="1"/>
    <col min="2" max="4" width="33.5703125" customWidth="1"/>
  </cols>
  <sheetData>
    <row r="3" spans="2:4" ht="50.1" customHeight="1">
      <c r="B3" s="195" t="s">
        <v>0</v>
      </c>
      <c r="C3" s="196"/>
      <c r="D3" s="196"/>
    </row>
    <row r="7" spans="2:4" ht="36">
      <c r="B7" s="1" t="s">
        <v>1</v>
      </c>
      <c r="C7" s="1" t="s">
        <v>2</v>
      </c>
      <c r="D7" s="1" t="s">
        <v>3</v>
      </c>
    </row>
    <row r="9" spans="2:4" ht="15">
      <c r="B9" s="2" t="s">
        <v>4</v>
      </c>
      <c r="C9" s="2"/>
      <c r="D9" s="2"/>
    </row>
    <row r="10" spans="2:4" ht="15">
      <c r="B10" s="3"/>
      <c r="C10" s="3" t="s">
        <v>5</v>
      </c>
      <c r="D10" s="4" t="s">
        <v>4</v>
      </c>
    </row>
    <row r="11" spans="2:4" ht="15">
      <c r="B11" s="2" t="s">
        <v>77</v>
      </c>
      <c r="C11" s="2"/>
      <c r="D11" s="2"/>
    </row>
    <row r="12" spans="2:4" ht="15">
      <c r="B12" s="3"/>
      <c r="C12" s="3" t="s">
        <v>5</v>
      </c>
      <c r="D12" s="4" t="s">
        <v>77</v>
      </c>
    </row>
    <row r="13" spans="2:4" ht="15">
      <c r="B13" s="2" t="s">
        <v>131</v>
      </c>
      <c r="C13" s="2"/>
      <c r="D13" s="2"/>
    </row>
    <row r="14" spans="2:4" ht="15">
      <c r="B14" s="3"/>
      <c r="C14" s="3" t="s">
        <v>5</v>
      </c>
      <c r="D14" s="4" t="s">
        <v>131</v>
      </c>
    </row>
    <row r="15" spans="2:4" ht="15">
      <c r="B15" s="2" t="s">
        <v>143</v>
      </c>
      <c r="C15" s="2"/>
      <c r="D15" s="2"/>
    </row>
    <row r="16" spans="2:4" ht="15">
      <c r="B16" s="3"/>
      <c r="C16" s="3" t="s">
        <v>5</v>
      </c>
      <c r="D16" s="4" t="s">
        <v>143</v>
      </c>
    </row>
    <row r="17" spans="2:4" ht="15">
      <c r="B17" s="2" t="s">
        <v>152</v>
      </c>
      <c r="C17" s="2"/>
      <c r="D17" s="2"/>
    </row>
    <row r="18" spans="2:4" ht="15">
      <c r="B18" s="3"/>
      <c r="C18" s="3" t="s">
        <v>5</v>
      </c>
      <c r="D18" s="4" t="s">
        <v>152</v>
      </c>
    </row>
    <row r="19" spans="2:4" ht="15">
      <c r="B19" s="2" t="s">
        <v>237</v>
      </c>
      <c r="C19" s="2"/>
      <c r="D19" s="2"/>
    </row>
    <row r="20" spans="2:4" ht="15">
      <c r="B20" s="3"/>
      <c r="C20" s="3" t="s">
        <v>5</v>
      </c>
      <c r="D20" s="4" t="s">
        <v>237</v>
      </c>
    </row>
    <row r="21" spans="2:4" ht="15">
      <c r="B21" s="2" t="s">
        <v>244</v>
      </c>
      <c r="C21" s="2"/>
      <c r="D21" s="2"/>
    </row>
    <row r="22" spans="2:4" ht="15">
      <c r="B22" s="3"/>
      <c r="C22" s="3" t="s">
        <v>5</v>
      </c>
      <c r="D22" s="4" t="s">
        <v>244</v>
      </c>
    </row>
    <row r="23" spans="2:4" ht="15">
      <c r="B23" s="2" t="s">
        <v>254</v>
      </c>
      <c r="C23" s="2"/>
      <c r="D23" s="2"/>
    </row>
    <row r="24" spans="2:4" ht="15">
      <c r="B24" s="3"/>
      <c r="C24" s="3" t="s">
        <v>5</v>
      </c>
      <c r="D24" s="4" t="s">
        <v>254</v>
      </c>
    </row>
    <row r="25" spans="2:4" ht="15">
      <c r="B25" s="2" t="s">
        <v>256</v>
      </c>
      <c r="C25" s="2"/>
      <c r="D25" s="2"/>
    </row>
    <row r="26" spans="2:4" ht="15">
      <c r="B26" s="3"/>
      <c r="C26" s="3" t="s">
        <v>5</v>
      </c>
      <c r="D26" s="4" t="s">
        <v>256</v>
      </c>
    </row>
    <row r="27" spans="2:4" ht="15">
      <c r="B27" s="2" t="s">
        <v>259</v>
      </c>
      <c r="C27" s="2"/>
      <c r="D27" s="2"/>
    </row>
    <row r="28" spans="2:4" ht="15">
      <c r="B28" s="3"/>
      <c r="C28" s="3" t="s">
        <v>5</v>
      </c>
      <c r="D28" s="4" t="s">
        <v>259</v>
      </c>
    </row>
    <row r="29" spans="2:4" ht="15">
      <c r="B29" s="2" t="s">
        <v>298</v>
      </c>
      <c r="C29" s="2"/>
      <c r="D29" s="2"/>
    </row>
    <row r="30" spans="2:4" ht="15">
      <c r="B30" s="3"/>
      <c r="C30" s="3" t="s">
        <v>5</v>
      </c>
      <c r="D30" s="4" t="s">
        <v>298</v>
      </c>
    </row>
  </sheetData>
  <mergeCells count="1">
    <mergeCell ref="B3:D3"/>
  </mergeCells>
  <hyperlinks>
    <hyperlink ref="D10" location="'Город Личка М'!R1C1" display="Город Личка М"/>
    <hyperlink ref="D12" location="'Город Личка Д'!R1C1" display="Город Личка Д"/>
    <hyperlink ref="D14" location="'Скала Личка М'!R1C1" display="Скала Личка М"/>
    <hyperlink ref="D16" location="'Скала Личка Д'!R1C1" display="Скала Личка Д"/>
    <hyperlink ref="D18" location="'Город '!R1C1" display="Город "/>
    <hyperlink ref="D20" location="'Скала'!R1C1" display="Скала"/>
    <hyperlink ref="D22" location="'Ориент'!R1C1" display="Ориент"/>
    <hyperlink ref="D24" location="'Рафт'!R1C1" display="Рафт"/>
    <hyperlink ref="D26" location="'Плакаты'!R1C1" display="Плакаты"/>
    <hyperlink ref="D28" location="'КТМ-1'!R1C1" display="КТМ-1"/>
    <hyperlink ref="D30" location="'Сводный'!R1C1" display="Сводный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showGridLines="0" workbookViewId="0"/>
  </sheetViews>
  <sheetFormatPr defaultColWidth="8.85546875" defaultRowHeight="12.75" customHeight="1"/>
  <cols>
    <col min="1" max="1" width="4.28515625" style="122" customWidth="1"/>
    <col min="2" max="2" width="28.42578125" style="122" customWidth="1"/>
    <col min="3" max="3" width="25.7109375" style="122" customWidth="1"/>
    <col min="4" max="4" width="11.140625" style="122" customWidth="1"/>
    <col min="5" max="5" width="8.85546875" style="122" customWidth="1"/>
    <col min="6" max="16384" width="8.85546875" style="122"/>
  </cols>
  <sheetData>
    <row r="1" spans="1:4" ht="12.75" customHeight="1">
      <c r="A1" s="210"/>
      <c r="B1" s="210"/>
      <c r="C1" s="210"/>
      <c r="D1" s="210"/>
    </row>
    <row r="2" spans="1:4" ht="12.75" customHeight="1">
      <c r="A2" s="210"/>
      <c r="B2" s="210"/>
      <c r="C2" s="210"/>
      <c r="D2" s="210"/>
    </row>
    <row r="3" spans="1:4" ht="12.75" customHeight="1">
      <c r="A3" s="210"/>
      <c r="B3" s="210"/>
      <c r="C3" s="210"/>
      <c r="D3" s="210"/>
    </row>
    <row r="4" spans="1:4" ht="12.75" customHeight="1">
      <c r="A4" s="210"/>
      <c r="B4" s="210"/>
      <c r="C4" s="210"/>
      <c r="D4" s="210"/>
    </row>
    <row r="5" spans="1:4" ht="12.75" customHeight="1">
      <c r="A5" s="210"/>
      <c r="B5" s="210"/>
      <c r="C5" s="210"/>
      <c r="D5" s="210"/>
    </row>
    <row r="6" spans="1:4" ht="12.75" customHeight="1">
      <c r="A6" s="210"/>
      <c r="B6" s="210"/>
      <c r="C6" s="210"/>
      <c r="D6" s="210"/>
    </row>
    <row r="7" spans="1:4" ht="12.75" customHeight="1">
      <c r="A7" s="210"/>
      <c r="B7" s="210"/>
      <c r="C7" s="210"/>
      <c r="D7" s="210"/>
    </row>
    <row r="8" spans="1:4" ht="21.75" customHeight="1">
      <c r="A8" s="210"/>
      <c r="B8" s="210"/>
      <c r="C8" s="210"/>
      <c r="D8" s="210"/>
    </row>
    <row r="9" spans="1:4" ht="15.75" customHeight="1">
      <c r="A9" s="9"/>
      <c r="B9" s="10" t="s">
        <v>153</v>
      </c>
      <c r="C9" s="11"/>
      <c r="D9" s="9"/>
    </row>
    <row r="10" spans="1:4" ht="18.399999999999999" customHeight="1">
      <c r="A10" s="13" t="s">
        <v>9</v>
      </c>
      <c r="B10" s="60" t="s">
        <v>12</v>
      </c>
      <c r="C10" s="61" t="s">
        <v>10</v>
      </c>
      <c r="D10" s="62" t="s">
        <v>14</v>
      </c>
    </row>
    <row r="11" spans="1:4" ht="20.65" customHeight="1">
      <c r="A11" s="197">
        <v>1</v>
      </c>
      <c r="B11" s="243" t="s">
        <v>156</v>
      </c>
      <c r="C11" s="123" t="s">
        <v>157</v>
      </c>
      <c r="D11" s="203">
        <v>10</v>
      </c>
    </row>
    <row r="12" spans="1:4" ht="19.5" customHeight="1">
      <c r="A12" s="198"/>
      <c r="B12" s="244"/>
      <c r="C12" s="124" t="s">
        <v>158</v>
      </c>
      <c r="D12" s="204"/>
    </row>
    <row r="13" spans="1:4" ht="19.5" customHeight="1">
      <c r="A13" s="198"/>
      <c r="B13" s="244"/>
      <c r="C13" s="124" t="s">
        <v>159</v>
      </c>
      <c r="D13" s="204"/>
    </row>
    <row r="14" spans="1:4" ht="20.65" customHeight="1">
      <c r="A14" s="199"/>
      <c r="B14" s="245"/>
      <c r="C14" s="125" t="s">
        <v>160</v>
      </c>
      <c r="D14" s="205"/>
    </row>
    <row r="15" spans="1:4" ht="20.65" customHeight="1">
      <c r="A15" s="197">
        <v>2</v>
      </c>
      <c r="B15" s="281" t="s">
        <v>161</v>
      </c>
      <c r="C15" s="126" t="s">
        <v>162</v>
      </c>
      <c r="D15" s="203">
        <v>1</v>
      </c>
    </row>
    <row r="16" spans="1:4" ht="19.5" customHeight="1">
      <c r="A16" s="198"/>
      <c r="B16" s="290"/>
      <c r="C16" s="127" t="s">
        <v>163</v>
      </c>
      <c r="D16" s="204"/>
    </row>
    <row r="17" spans="1:4" ht="19.5" customHeight="1">
      <c r="A17" s="198"/>
      <c r="B17" s="290"/>
      <c r="C17" s="128" t="s">
        <v>164</v>
      </c>
      <c r="D17" s="204"/>
    </row>
    <row r="18" spans="1:4" ht="20.65" customHeight="1">
      <c r="A18" s="199"/>
      <c r="B18" s="291"/>
      <c r="C18" s="129" t="s">
        <v>165</v>
      </c>
      <c r="D18" s="205"/>
    </row>
    <row r="19" spans="1:4" ht="20.65" customHeight="1">
      <c r="A19" s="197">
        <v>3</v>
      </c>
      <c r="B19" s="243" t="s">
        <v>166</v>
      </c>
      <c r="C19" s="123" t="s">
        <v>167</v>
      </c>
      <c r="D19" s="203">
        <v>8</v>
      </c>
    </row>
    <row r="20" spans="1:4" ht="19.5" customHeight="1">
      <c r="A20" s="198"/>
      <c r="B20" s="244"/>
      <c r="C20" s="124" t="s">
        <v>168</v>
      </c>
      <c r="D20" s="204"/>
    </row>
    <row r="21" spans="1:4" ht="19.5" customHeight="1">
      <c r="A21" s="198"/>
      <c r="B21" s="244"/>
      <c r="C21" s="124" t="s">
        <v>169</v>
      </c>
      <c r="D21" s="204"/>
    </row>
    <row r="22" spans="1:4" ht="20.65" customHeight="1">
      <c r="A22" s="199"/>
      <c r="B22" s="245"/>
      <c r="C22" s="125" t="s">
        <v>170</v>
      </c>
      <c r="D22" s="205"/>
    </row>
    <row r="23" spans="1:4" ht="20.65" customHeight="1">
      <c r="A23" s="197">
        <v>4</v>
      </c>
      <c r="B23" s="278" t="s">
        <v>171</v>
      </c>
      <c r="C23" s="123" t="s">
        <v>172</v>
      </c>
      <c r="D23" s="276"/>
    </row>
    <row r="24" spans="1:4" ht="19.5" customHeight="1">
      <c r="A24" s="198"/>
      <c r="B24" s="282"/>
      <c r="C24" s="130" t="s">
        <v>173</v>
      </c>
      <c r="D24" s="204"/>
    </row>
    <row r="25" spans="1:4" ht="19.5" customHeight="1">
      <c r="A25" s="198"/>
      <c r="B25" s="282"/>
      <c r="C25" s="124" t="s">
        <v>174</v>
      </c>
      <c r="D25" s="204"/>
    </row>
    <row r="26" spans="1:4" ht="20.65" customHeight="1">
      <c r="A26" s="199"/>
      <c r="B26" s="283"/>
      <c r="C26" s="125" t="s">
        <v>175</v>
      </c>
      <c r="D26" s="205"/>
    </row>
    <row r="27" spans="1:4" ht="20.65" customHeight="1">
      <c r="A27" s="197">
        <v>5</v>
      </c>
      <c r="B27" s="278" t="s">
        <v>176</v>
      </c>
      <c r="C27" s="123" t="s">
        <v>177</v>
      </c>
      <c r="D27" s="203">
        <v>11</v>
      </c>
    </row>
    <row r="28" spans="1:4" ht="19.5" customHeight="1">
      <c r="A28" s="198"/>
      <c r="B28" s="284"/>
      <c r="C28" s="124" t="s">
        <v>178</v>
      </c>
      <c r="D28" s="204"/>
    </row>
    <row r="29" spans="1:4" ht="19.5" customHeight="1">
      <c r="A29" s="198"/>
      <c r="B29" s="284"/>
      <c r="C29" s="124" t="s">
        <v>179</v>
      </c>
      <c r="D29" s="204"/>
    </row>
    <row r="30" spans="1:4" ht="20.65" customHeight="1">
      <c r="A30" s="199"/>
      <c r="B30" s="285"/>
      <c r="C30" s="125" t="s">
        <v>180</v>
      </c>
      <c r="D30" s="205"/>
    </row>
    <row r="31" spans="1:4" ht="20.65" customHeight="1">
      <c r="A31" s="197">
        <v>6</v>
      </c>
      <c r="B31" s="243" t="s">
        <v>181</v>
      </c>
      <c r="C31" s="123" t="s">
        <v>182</v>
      </c>
      <c r="D31" s="203">
        <v>14</v>
      </c>
    </row>
    <row r="32" spans="1:4" ht="19.5" customHeight="1">
      <c r="A32" s="198"/>
      <c r="B32" s="244"/>
      <c r="C32" s="124" t="s">
        <v>183</v>
      </c>
      <c r="D32" s="204"/>
    </row>
    <row r="33" spans="1:4" ht="19.5" customHeight="1">
      <c r="A33" s="198"/>
      <c r="B33" s="244"/>
      <c r="C33" s="124" t="s">
        <v>184</v>
      </c>
      <c r="D33" s="204"/>
    </row>
    <row r="34" spans="1:4" ht="20.65" customHeight="1">
      <c r="A34" s="199"/>
      <c r="B34" s="245"/>
      <c r="C34" s="125" t="s">
        <v>185</v>
      </c>
      <c r="D34" s="205"/>
    </row>
    <row r="35" spans="1:4" ht="20.65" customHeight="1">
      <c r="A35" s="197">
        <v>7</v>
      </c>
      <c r="B35" s="243" t="s">
        <v>186</v>
      </c>
      <c r="C35" s="123" t="s">
        <v>187</v>
      </c>
      <c r="D35" s="203">
        <v>13</v>
      </c>
    </row>
    <row r="36" spans="1:4" ht="19.5" customHeight="1">
      <c r="A36" s="198"/>
      <c r="B36" s="244"/>
      <c r="C36" s="124" t="s">
        <v>188</v>
      </c>
      <c r="D36" s="204"/>
    </row>
    <row r="37" spans="1:4" ht="19.5" customHeight="1">
      <c r="A37" s="198"/>
      <c r="B37" s="244"/>
      <c r="C37" s="124" t="s">
        <v>189</v>
      </c>
      <c r="D37" s="204"/>
    </row>
    <row r="38" spans="1:4" ht="20.65" customHeight="1">
      <c r="A38" s="199"/>
      <c r="B38" s="245"/>
      <c r="C38" s="125" t="s">
        <v>190</v>
      </c>
      <c r="D38" s="205"/>
    </row>
    <row r="39" spans="1:4" ht="20.65" customHeight="1">
      <c r="A39" s="197">
        <v>8</v>
      </c>
      <c r="B39" s="281" t="s">
        <v>257</v>
      </c>
      <c r="C39" s="123" t="s">
        <v>192</v>
      </c>
      <c r="D39" s="203">
        <v>4</v>
      </c>
    </row>
    <row r="40" spans="1:4" ht="19.5" customHeight="1">
      <c r="A40" s="198"/>
      <c r="B40" s="288"/>
      <c r="C40" s="124" t="s">
        <v>194</v>
      </c>
      <c r="D40" s="204"/>
    </row>
    <row r="41" spans="1:4" ht="19.5" customHeight="1">
      <c r="A41" s="198"/>
      <c r="B41" s="288"/>
      <c r="C41" s="124" t="s">
        <v>195</v>
      </c>
      <c r="D41" s="204"/>
    </row>
    <row r="42" spans="1:4" ht="20.65" customHeight="1">
      <c r="A42" s="199"/>
      <c r="B42" s="289"/>
      <c r="C42" s="125" t="s">
        <v>196</v>
      </c>
      <c r="D42" s="205"/>
    </row>
    <row r="43" spans="1:4" ht="20.65" customHeight="1">
      <c r="A43" s="293">
        <v>9</v>
      </c>
      <c r="B43" s="281" t="s">
        <v>258</v>
      </c>
      <c r="C43" s="123" t="s">
        <v>192</v>
      </c>
      <c r="D43" s="203">
        <v>3</v>
      </c>
    </row>
    <row r="44" spans="1:4" ht="19.5" customHeight="1">
      <c r="A44" s="294"/>
      <c r="B44" s="288"/>
      <c r="C44" s="124" t="s">
        <v>194</v>
      </c>
      <c r="D44" s="204"/>
    </row>
    <row r="45" spans="1:4" ht="19.5" customHeight="1">
      <c r="A45" s="294"/>
      <c r="B45" s="288"/>
      <c r="C45" s="124" t="s">
        <v>195</v>
      </c>
      <c r="D45" s="204"/>
    </row>
    <row r="46" spans="1:4" ht="20.65" customHeight="1">
      <c r="A46" s="294"/>
      <c r="B46" s="289"/>
      <c r="C46" s="125" t="s">
        <v>196</v>
      </c>
      <c r="D46" s="205"/>
    </row>
    <row r="47" spans="1:4" ht="20.65" customHeight="1">
      <c r="A47" s="197">
        <v>10</v>
      </c>
      <c r="B47" s="278" t="s">
        <v>197</v>
      </c>
      <c r="C47" s="123" t="s">
        <v>198</v>
      </c>
      <c r="D47" s="203">
        <v>12</v>
      </c>
    </row>
    <row r="48" spans="1:4" ht="19.5" customHeight="1">
      <c r="A48" s="198"/>
      <c r="B48" s="282"/>
      <c r="C48" s="124" t="s">
        <v>199</v>
      </c>
      <c r="D48" s="204"/>
    </row>
    <row r="49" spans="1:4" ht="19.5" customHeight="1">
      <c r="A49" s="198"/>
      <c r="B49" s="244"/>
      <c r="C49" s="124" t="s">
        <v>200</v>
      </c>
      <c r="D49" s="204"/>
    </row>
    <row r="50" spans="1:4" ht="20.65" customHeight="1">
      <c r="A50" s="199"/>
      <c r="B50" s="283"/>
      <c r="C50" s="125" t="s">
        <v>201</v>
      </c>
      <c r="D50" s="205"/>
    </row>
    <row r="51" spans="1:4" ht="20.65" customHeight="1">
      <c r="A51" s="293">
        <v>11</v>
      </c>
      <c r="B51" s="278" t="s">
        <v>250</v>
      </c>
      <c r="C51" s="123" t="s">
        <v>198</v>
      </c>
      <c r="D51" s="203">
        <v>6</v>
      </c>
    </row>
    <row r="52" spans="1:4" ht="19.5" customHeight="1">
      <c r="A52" s="294"/>
      <c r="B52" s="282"/>
      <c r="C52" s="124" t="s">
        <v>199</v>
      </c>
      <c r="D52" s="204"/>
    </row>
    <row r="53" spans="1:4" ht="19.5" customHeight="1">
      <c r="A53" s="294"/>
      <c r="B53" s="244"/>
      <c r="C53" s="124" t="s">
        <v>200</v>
      </c>
      <c r="D53" s="204"/>
    </row>
    <row r="54" spans="1:4" ht="20.65" customHeight="1">
      <c r="A54" s="294"/>
      <c r="B54" s="283"/>
      <c r="C54" s="125" t="s">
        <v>201</v>
      </c>
      <c r="D54" s="205"/>
    </row>
    <row r="55" spans="1:4" ht="20.65" customHeight="1">
      <c r="A55" s="197">
        <v>12</v>
      </c>
      <c r="B55" s="278" t="s">
        <v>202</v>
      </c>
      <c r="C55" s="123" t="s">
        <v>203</v>
      </c>
      <c r="D55" s="203">
        <v>4</v>
      </c>
    </row>
    <row r="56" spans="1:4" ht="15.75" customHeight="1">
      <c r="A56" s="198"/>
      <c r="B56" s="286"/>
      <c r="C56" s="124" t="s">
        <v>204</v>
      </c>
      <c r="D56" s="204"/>
    </row>
    <row r="57" spans="1:4" ht="15.75" customHeight="1">
      <c r="A57" s="198"/>
      <c r="B57" s="286"/>
      <c r="C57" s="124" t="s">
        <v>205</v>
      </c>
      <c r="D57" s="204"/>
    </row>
    <row r="58" spans="1:4" ht="16.5" customHeight="1">
      <c r="A58" s="199"/>
      <c r="B58" s="287"/>
      <c r="C58" s="125" t="s">
        <v>206</v>
      </c>
      <c r="D58" s="205"/>
    </row>
    <row r="59" spans="1:4" ht="19.149999999999999" customHeight="1">
      <c r="A59" s="197">
        <v>13</v>
      </c>
      <c r="B59" s="278" t="s">
        <v>207</v>
      </c>
      <c r="C59" s="123" t="s">
        <v>208</v>
      </c>
      <c r="D59" s="203">
        <v>9</v>
      </c>
    </row>
    <row r="60" spans="1:4" ht="19.5" customHeight="1">
      <c r="A60" s="198"/>
      <c r="B60" s="282"/>
      <c r="C60" s="124" t="s">
        <v>209</v>
      </c>
      <c r="D60" s="204"/>
    </row>
    <row r="61" spans="1:4" ht="19.5" customHeight="1">
      <c r="A61" s="198"/>
      <c r="B61" s="282"/>
      <c r="C61" s="124" t="s">
        <v>210</v>
      </c>
      <c r="D61" s="204"/>
    </row>
    <row r="62" spans="1:4" ht="20.65" customHeight="1">
      <c r="A62" s="199"/>
      <c r="B62" s="283"/>
      <c r="C62" s="125" t="s">
        <v>211</v>
      </c>
      <c r="D62" s="205"/>
    </row>
    <row r="63" spans="1:4" ht="18.95" customHeight="1">
      <c r="A63" s="197">
        <v>14</v>
      </c>
      <c r="B63" s="278" t="s">
        <v>212</v>
      </c>
      <c r="C63" s="123" t="s">
        <v>213</v>
      </c>
      <c r="D63" s="203">
        <v>7</v>
      </c>
    </row>
    <row r="64" spans="1:4" ht="15.75" customHeight="1">
      <c r="A64" s="198"/>
      <c r="B64" s="284"/>
      <c r="C64" s="124" t="s">
        <v>214</v>
      </c>
      <c r="D64" s="204"/>
    </row>
    <row r="65" spans="1:4" ht="15.75" customHeight="1">
      <c r="A65" s="198"/>
      <c r="B65" s="284"/>
      <c r="C65" s="124" t="s">
        <v>215</v>
      </c>
      <c r="D65" s="204"/>
    </row>
    <row r="66" spans="1:4" ht="16.5" customHeight="1">
      <c r="A66" s="199"/>
      <c r="B66" s="285"/>
      <c r="C66" s="125" t="s">
        <v>216</v>
      </c>
      <c r="D66" s="205"/>
    </row>
    <row r="67" spans="1:4" ht="20.65" customHeight="1">
      <c r="A67" s="197">
        <v>15</v>
      </c>
      <c r="B67" s="278" t="s">
        <v>217</v>
      </c>
      <c r="C67" s="123" t="s">
        <v>218</v>
      </c>
      <c r="D67" s="292" t="s">
        <v>97</v>
      </c>
    </row>
    <row r="68" spans="1:4" ht="15.75" customHeight="1">
      <c r="A68" s="198"/>
      <c r="B68" s="282"/>
      <c r="C68" s="124" t="s">
        <v>219</v>
      </c>
      <c r="D68" s="204"/>
    </row>
    <row r="69" spans="1:4" ht="15.75" customHeight="1">
      <c r="A69" s="198"/>
      <c r="B69" s="282"/>
      <c r="C69" s="124" t="s">
        <v>220</v>
      </c>
      <c r="D69" s="204"/>
    </row>
    <row r="70" spans="1:4" ht="15.75" customHeight="1">
      <c r="A70" s="199"/>
      <c r="B70" s="283"/>
      <c r="C70" s="125" t="s">
        <v>221</v>
      </c>
      <c r="D70" s="205"/>
    </row>
    <row r="71" spans="1:4" ht="15.75" customHeight="1">
      <c r="A71" s="197">
        <v>16</v>
      </c>
      <c r="B71" s="278" t="s">
        <v>222</v>
      </c>
      <c r="C71" s="123" t="s">
        <v>223</v>
      </c>
      <c r="D71" s="292" t="s">
        <v>97</v>
      </c>
    </row>
    <row r="72" spans="1:4" ht="15.75" customHeight="1">
      <c r="A72" s="198"/>
      <c r="B72" s="282"/>
      <c r="C72" s="124" t="s">
        <v>224</v>
      </c>
      <c r="D72" s="204"/>
    </row>
    <row r="73" spans="1:4" ht="15.75" customHeight="1">
      <c r="A73" s="198"/>
      <c r="B73" s="282"/>
      <c r="C73" s="124" t="s">
        <v>225</v>
      </c>
      <c r="D73" s="204"/>
    </row>
    <row r="74" spans="1:4" ht="15.75" customHeight="1">
      <c r="A74" s="199"/>
      <c r="B74" s="283"/>
      <c r="C74" s="125" t="s">
        <v>226</v>
      </c>
      <c r="D74" s="205"/>
    </row>
    <row r="75" spans="1:4" ht="15.75" customHeight="1">
      <c r="A75" s="197">
        <v>17</v>
      </c>
      <c r="B75" s="281" t="s">
        <v>227</v>
      </c>
      <c r="C75" s="123" t="s">
        <v>228</v>
      </c>
      <c r="D75" s="292" t="s">
        <v>97</v>
      </c>
    </row>
    <row r="76" spans="1:4" ht="15.75" customHeight="1">
      <c r="A76" s="198"/>
      <c r="B76" s="279"/>
      <c r="C76" s="124" t="s">
        <v>229</v>
      </c>
      <c r="D76" s="204"/>
    </row>
    <row r="77" spans="1:4" ht="15.75" customHeight="1">
      <c r="A77" s="198"/>
      <c r="B77" s="279"/>
      <c r="C77" s="124" t="s">
        <v>230</v>
      </c>
      <c r="D77" s="204"/>
    </row>
    <row r="78" spans="1:4" ht="15.75" customHeight="1">
      <c r="A78" s="199"/>
      <c r="B78" s="280"/>
      <c r="C78" s="125" t="s">
        <v>231</v>
      </c>
      <c r="D78" s="205"/>
    </row>
    <row r="79" spans="1:4" ht="15.75" customHeight="1">
      <c r="A79" s="197">
        <v>18</v>
      </c>
      <c r="B79" s="278" t="s">
        <v>232</v>
      </c>
      <c r="C79" s="123" t="s">
        <v>233</v>
      </c>
      <c r="D79" s="203">
        <v>2</v>
      </c>
    </row>
    <row r="80" spans="1:4" ht="15.75" customHeight="1">
      <c r="A80" s="198"/>
      <c r="B80" s="279"/>
      <c r="C80" s="124" t="s">
        <v>234</v>
      </c>
      <c r="D80" s="204"/>
    </row>
    <row r="81" spans="1:4" ht="15.75" customHeight="1">
      <c r="A81" s="198"/>
      <c r="B81" s="279"/>
      <c r="C81" s="124" t="s">
        <v>235</v>
      </c>
      <c r="D81" s="204"/>
    </row>
    <row r="82" spans="1:4" ht="15.75" customHeight="1">
      <c r="A82" s="199"/>
      <c r="B82" s="280"/>
      <c r="C82" s="125" t="s">
        <v>236</v>
      </c>
      <c r="D82" s="205"/>
    </row>
    <row r="83" spans="1:4" ht="15.75" customHeight="1">
      <c r="A83" s="25"/>
      <c r="B83" s="131"/>
      <c r="C83" s="132"/>
      <c r="D83" s="277"/>
    </row>
    <row r="84" spans="1:4" ht="15.75" customHeight="1">
      <c r="A84" s="6"/>
      <c r="B84" s="211" t="s">
        <v>37</v>
      </c>
      <c r="C84" s="212"/>
      <c r="D84" s="215"/>
    </row>
    <row r="85" spans="1:4" ht="15.75" customHeight="1">
      <c r="A85" s="6"/>
      <c r="B85" s="213"/>
      <c r="C85" s="212"/>
      <c r="D85" s="215"/>
    </row>
    <row r="86" spans="1:4" ht="15.75" customHeight="1">
      <c r="A86" s="6"/>
      <c r="B86" s="211" t="s">
        <v>38</v>
      </c>
      <c r="C86" s="212"/>
      <c r="D86" s="216"/>
    </row>
  </sheetData>
  <mergeCells count="59">
    <mergeCell ref="D71:D74"/>
    <mergeCell ref="D63:D66"/>
    <mergeCell ref="D43:D46"/>
    <mergeCell ref="B43:B46"/>
    <mergeCell ref="D51:D54"/>
    <mergeCell ref="B51:B54"/>
    <mergeCell ref="B86:C86"/>
    <mergeCell ref="B85:C85"/>
    <mergeCell ref="D35:D38"/>
    <mergeCell ref="D39:D42"/>
    <mergeCell ref="D47:D50"/>
    <mergeCell ref="D55:D58"/>
    <mergeCell ref="D59:D62"/>
    <mergeCell ref="D83:D86"/>
    <mergeCell ref="B79:B82"/>
    <mergeCell ref="B75:B78"/>
    <mergeCell ref="B67:B70"/>
    <mergeCell ref="B71:B74"/>
    <mergeCell ref="B63:B66"/>
    <mergeCell ref="B59:B62"/>
    <mergeCell ref="B55:B58"/>
    <mergeCell ref="B39:B42"/>
    <mergeCell ref="A71:A74"/>
    <mergeCell ref="A75:A78"/>
    <mergeCell ref="A79:A82"/>
    <mergeCell ref="A1:D8"/>
    <mergeCell ref="B84:C84"/>
    <mergeCell ref="B47:B50"/>
    <mergeCell ref="B35:B38"/>
    <mergeCell ref="B31:B34"/>
    <mergeCell ref="B27:B30"/>
    <mergeCell ref="B23:B26"/>
    <mergeCell ref="B19:B22"/>
    <mergeCell ref="B15:B18"/>
    <mergeCell ref="B11:B14"/>
    <mergeCell ref="D79:D82"/>
    <mergeCell ref="D75:D78"/>
    <mergeCell ref="D67:D70"/>
    <mergeCell ref="A35:A38"/>
    <mergeCell ref="A39:A42"/>
    <mergeCell ref="A55:A58"/>
    <mergeCell ref="A67:A70"/>
    <mergeCell ref="A59:A62"/>
    <mergeCell ref="A63:A66"/>
    <mergeCell ref="A47:A50"/>
    <mergeCell ref="A43:A46"/>
    <mergeCell ref="A51:A54"/>
    <mergeCell ref="A31:A34"/>
    <mergeCell ref="D11:D14"/>
    <mergeCell ref="D15:D18"/>
    <mergeCell ref="D19:D22"/>
    <mergeCell ref="D23:D26"/>
    <mergeCell ref="D27:D30"/>
    <mergeCell ref="D31:D34"/>
    <mergeCell ref="A11:A14"/>
    <mergeCell ref="A15:A18"/>
    <mergeCell ref="A19:A22"/>
    <mergeCell ref="A23:A26"/>
    <mergeCell ref="A27:A30"/>
  </mergeCells>
  <pageMargins left="1.1811" right="0.39370100000000002" top="0.78740200000000005" bottom="0.78740200000000005" header="0.51181100000000002" footer="0.51181100000000002"/>
  <pageSetup scale="77" orientation="portrait"/>
  <headerFooter>
    <oddFooter>&amp;C&amp;"Helvetica Neue,Regular"&amp;12&amp;K000000&amp;P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showGridLines="0" workbookViewId="0"/>
  </sheetViews>
  <sheetFormatPr defaultColWidth="8.85546875" defaultRowHeight="12.75" customHeight="1"/>
  <cols>
    <col min="1" max="1" width="3.140625" style="133" customWidth="1"/>
    <col min="2" max="2" width="14.28515625" style="133" customWidth="1"/>
    <col min="3" max="3" width="10.140625" style="133" customWidth="1"/>
    <col min="4" max="5" width="9.42578125" style="133" customWidth="1"/>
    <col min="6" max="6" width="8.7109375" style="133" customWidth="1"/>
    <col min="7" max="30" width="7.85546875" style="133" customWidth="1"/>
    <col min="31" max="31" width="10.85546875" style="133" customWidth="1"/>
    <col min="32" max="32" width="19.7109375" style="133" customWidth="1"/>
    <col min="33" max="33" width="6.42578125" style="133" customWidth="1"/>
    <col min="34" max="34" width="6.140625" style="133" customWidth="1"/>
    <col min="35" max="35" width="6" style="133" customWidth="1"/>
    <col min="36" max="36" width="6.7109375" style="133" customWidth="1"/>
    <col min="37" max="37" width="7" style="133" customWidth="1"/>
    <col min="38" max="38" width="5.7109375" style="133" customWidth="1"/>
    <col min="39" max="39" width="8.85546875" style="133" customWidth="1"/>
    <col min="40" max="16384" width="8.85546875" style="133"/>
  </cols>
  <sheetData>
    <row r="1" spans="1:38" ht="12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ht="12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12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8.1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ht="12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ht="12.75" customHeight="1">
      <c r="A6" s="6"/>
      <c r="B6" s="6"/>
      <c r="C6" s="134" t="s">
        <v>260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15.75" customHeight="1">
      <c r="A7" s="9"/>
      <c r="B7" s="135" t="s">
        <v>261</v>
      </c>
      <c r="C7" s="136"/>
      <c r="D7" s="136"/>
      <c r="E7" s="12" t="s">
        <v>262</v>
      </c>
      <c r="F7" s="9"/>
      <c r="G7" s="32"/>
      <c r="H7" s="137"/>
      <c r="I7" s="32"/>
      <c r="J7" s="32"/>
      <c r="K7" s="32"/>
      <c r="L7" s="32"/>
      <c r="M7" s="32"/>
      <c r="N7" s="9"/>
      <c r="O7" s="11"/>
      <c r="P7" s="11"/>
      <c r="Q7" s="11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38" ht="13.9" customHeight="1">
      <c r="A8" s="295" t="s">
        <v>263</v>
      </c>
      <c r="B8" s="300" t="s">
        <v>12</v>
      </c>
      <c r="C8" s="295" t="s">
        <v>264</v>
      </c>
      <c r="D8" s="295" t="s">
        <v>265</v>
      </c>
      <c r="E8" s="295" t="s">
        <v>266</v>
      </c>
      <c r="F8" s="295" t="s">
        <v>267</v>
      </c>
      <c r="G8" s="298" t="s">
        <v>268</v>
      </c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8" t="s">
        <v>269</v>
      </c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5" t="s">
        <v>270</v>
      </c>
      <c r="AF8" s="295" t="s">
        <v>271</v>
      </c>
      <c r="AG8" s="295" t="s">
        <v>14</v>
      </c>
      <c r="AH8" s="139" t="s">
        <v>272</v>
      </c>
      <c r="AI8" s="25"/>
      <c r="AJ8" s="25"/>
      <c r="AK8" s="25"/>
      <c r="AL8" s="140"/>
    </row>
    <row r="9" spans="1:38" ht="20.100000000000001" customHeight="1">
      <c r="A9" s="296"/>
      <c r="B9" s="301"/>
      <c r="C9" s="296"/>
      <c r="D9" s="296"/>
      <c r="E9" s="296"/>
      <c r="F9" s="296"/>
      <c r="G9" s="295" t="s">
        <v>273</v>
      </c>
      <c r="H9" s="295" t="s">
        <v>274</v>
      </c>
      <c r="I9" s="295" t="s">
        <v>275</v>
      </c>
      <c r="J9" s="295" t="s">
        <v>276</v>
      </c>
      <c r="K9" s="295" t="s">
        <v>277</v>
      </c>
      <c r="L9" s="295" t="s">
        <v>278</v>
      </c>
      <c r="M9" s="295" t="s">
        <v>279</v>
      </c>
      <c r="N9" s="295" t="s">
        <v>280</v>
      </c>
      <c r="O9" s="295" t="s">
        <v>281</v>
      </c>
      <c r="P9" s="295" t="s">
        <v>282</v>
      </c>
      <c r="Q9" s="295" t="s">
        <v>283</v>
      </c>
      <c r="R9" s="295" t="s">
        <v>284</v>
      </c>
      <c r="S9" s="295" t="s">
        <v>276</v>
      </c>
      <c r="T9" s="295" t="s">
        <v>277</v>
      </c>
      <c r="U9" s="295" t="s">
        <v>285</v>
      </c>
      <c r="V9" s="295" t="s">
        <v>286</v>
      </c>
      <c r="W9" s="295" t="s">
        <v>287</v>
      </c>
      <c r="X9" s="295" t="s">
        <v>288</v>
      </c>
      <c r="Y9" s="295" t="s">
        <v>279</v>
      </c>
      <c r="Z9" s="295" t="s">
        <v>289</v>
      </c>
      <c r="AA9" s="295" t="s">
        <v>290</v>
      </c>
      <c r="AB9" s="295" t="s">
        <v>291</v>
      </c>
      <c r="AC9" s="295" t="s">
        <v>292</v>
      </c>
      <c r="AD9" s="295" t="s">
        <v>282</v>
      </c>
      <c r="AE9" s="296"/>
      <c r="AF9" s="296"/>
      <c r="AG9" s="296"/>
      <c r="AH9" s="141"/>
      <c r="AI9" s="9"/>
      <c r="AJ9" s="9"/>
      <c r="AK9" s="9"/>
      <c r="AL9" s="142"/>
    </row>
    <row r="10" spans="1:38" ht="53.45" customHeight="1">
      <c r="A10" s="297"/>
      <c r="B10" s="302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303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303"/>
      <c r="AD10" s="297"/>
      <c r="AE10" s="297"/>
      <c r="AF10" s="297"/>
      <c r="AG10" s="297"/>
      <c r="AH10" s="143" t="s">
        <v>293</v>
      </c>
      <c r="AI10" s="143" t="s">
        <v>294</v>
      </c>
      <c r="AJ10" s="143" t="s">
        <v>281</v>
      </c>
      <c r="AK10" s="143" t="s">
        <v>282</v>
      </c>
      <c r="AL10" s="143" t="s">
        <v>295</v>
      </c>
    </row>
    <row r="11" spans="1:38" ht="20.100000000000001" customHeight="1">
      <c r="A11" s="144">
        <v>1</v>
      </c>
      <c r="B11" s="145" t="s">
        <v>166</v>
      </c>
      <c r="C11" s="146">
        <v>2.777777777777778E-2</v>
      </c>
      <c r="D11" s="146">
        <v>5.7291666666666657E-2</v>
      </c>
      <c r="E11" s="146">
        <f t="shared" ref="E11:E18" si="0">D11-C11</f>
        <v>2.9513888888888878E-2</v>
      </c>
      <c r="F11" s="33"/>
      <c r="G11" s="33"/>
      <c r="H11" s="147"/>
      <c r="I11" s="147"/>
      <c r="J11" s="147"/>
      <c r="K11" s="147"/>
      <c r="L11" s="147"/>
      <c r="M11" s="147"/>
      <c r="N11" s="147"/>
      <c r="O11" s="147"/>
      <c r="P11" s="147"/>
      <c r="Q11" s="33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33"/>
      <c r="AE11" s="148">
        <v>44735</v>
      </c>
      <c r="AF11" s="148">
        <f>SUM(E11+AE11-AL11)</f>
        <v>44735.029513888891</v>
      </c>
      <c r="AG11" s="149">
        <v>1</v>
      </c>
      <c r="AH11" s="150"/>
      <c r="AI11" s="150"/>
      <c r="AJ11" s="150"/>
      <c r="AK11" s="150"/>
      <c r="AL11" s="149">
        <f t="shared" ref="AL11:AL19" si="1">AH11+AI11+AJ11+AK11</f>
        <v>0</v>
      </c>
    </row>
    <row r="12" spans="1:38" ht="20.100000000000001" customHeight="1">
      <c r="A12" s="144">
        <v>2</v>
      </c>
      <c r="B12" s="151" t="s">
        <v>161</v>
      </c>
      <c r="C12" s="146">
        <v>3.4722222222222217E-2</v>
      </c>
      <c r="D12" s="146">
        <v>6.7013888888888887E-2</v>
      </c>
      <c r="E12" s="146">
        <f t="shared" si="0"/>
        <v>3.229166666666667E-2</v>
      </c>
      <c r="F12" s="152"/>
      <c r="G12" s="148"/>
      <c r="H12" s="148"/>
      <c r="I12" s="148">
        <v>44735.003472222219</v>
      </c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>
        <f>G12+H12+I12+J12+K12+L12+M12+N12+O12+Q12+P12+R12+S12+T12+U12+V12+W12+X12+Y12+Z12+AA12+AB12+AC12+AD12</f>
        <v>44735.003472222219</v>
      </c>
      <c r="AF12" s="148">
        <f>SUM(E12+AE12-AL12)</f>
        <v>44735.035763888889</v>
      </c>
      <c r="AG12" s="149">
        <v>2</v>
      </c>
      <c r="AH12" s="150"/>
      <c r="AI12" s="150"/>
      <c r="AJ12" s="150"/>
      <c r="AK12" s="150"/>
      <c r="AL12" s="149">
        <f t="shared" si="1"/>
        <v>0</v>
      </c>
    </row>
    <row r="13" spans="1:38" ht="20.100000000000001" customHeight="1">
      <c r="A13" s="144">
        <v>3</v>
      </c>
      <c r="B13" s="34" t="s">
        <v>181</v>
      </c>
      <c r="C13" s="146">
        <v>1.388888888888889E-2</v>
      </c>
      <c r="D13" s="146">
        <v>5.2245370370370373E-2</v>
      </c>
      <c r="E13" s="146">
        <f t="shared" si="0"/>
        <v>3.8356481481481484E-2</v>
      </c>
      <c r="F13" s="152"/>
      <c r="G13" s="148"/>
      <c r="H13" s="148">
        <v>44735.003472222219</v>
      </c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>
        <f>G13+H13+I13+J13+K13+L13+M13+N13+O13+Q13+P13+R13+S13+T13+U13+V13+W13+X13+Y13+Z13+AA13+AB13+AC13+AD13</f>
        <v>44735.003472222219</v>
      </c>
      <c r="AF13" s="148">
        <f>SUM(E13+AE13-AL13)</f>
        <v>44735.041828703703</v>
      </c>
      <c r="AG13" s="149">
        <v>3</v>
      </c>
      <c r="AH13" s="150"/>
      <c r="AI13" s="150"/>
      <c r="AJ13" s="150"/>
      <c r="AK13" s="150"/>
      <c r="AL13" s="149">
        <f t="shared" si="1"/>
        <v>0</v>
      </c>
    </row>
    <row r="14" spans="1:38" ht="20.100000000000001" customHeight="1">
      <c r="A14" s="144">
        <v>4</v>
      </c>
      <c r="B14" s="34" t="s">
        <v>156</v>
      </c>
      <c r="C14" s="146">
        <v>0</v>
      </c>
      <c r="D14" s="146">
        <v>3.3958333333333333E-2</v>
      </c>
      <c r="E14" s="146">
        <f t="shared" si="0"/>
        <v>3.3958333333333333E-2</v>
      </c>
      <c r="F14" s="152"/>
      <c r="G14" s="148"/>
      <c r="H14" s="148"/>
      <c r="I14" s="148"/>
      <c r="J14" s="148"/>
      <c r="K14" s="146">
        <v>6.9444444444444441E-3</v>
      </c>
      <c r="L14" s="148"/>
      <c r="M14" s="148"/>
      <c r="N14" s="148"/>
      <c r="O14" s="148"/>
      <c r="P14" s="148"/>
      <c r="Q14" s="146">
        <v>1.3888888888888889E-3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6">
        <f>G14+H14+I14+J14+K14+L14+M14+N14+O14+Q14+P14+R14+S14+T14+U14+V14+W14+X14+Y14+Z14+AA14+AB14+AC14+AD14</f>
        <v>8.3333333333333332E-3</v>
      </c>
      <c r="AF14" s="146">
        <f>E14+AE14</f>
        <v>4.2291666666666665E-2</v>
      </c>
      <c r="AG14" s="149">
        <v>4</v>
      </c>
      <c r="AH14" s="150"/>
      <c r="AI14" s="150"/>
      <c r="AJ14" s="150"/>
      <c r="AK14" s="150"/>
      <c r="AL14" s="149">
        <f t="shared" si="1"/>
        <v>0</v>
      </c>
    </row>
    <row r="15" spans="1:38" ht="20.100000000000001" customHeight="1">
      <c r="A15" s="144">
        <v>5</v>
      </c>
      <c r="B15" s="153" t="s">
        <v>296</v>
      </c>
      <c r="C15" s="148">
        <v>44735.041666666664</v>
      </c>
      <c r="D15" s="148">
        <v>44735.076817129629</v>
      </c>
      <c r="E15" s="146">
        <f t="shared" si="0"/>
        <v>3.5150462965248153E-2</v>
      </c>
      <c r="F15" s="152"/>
      <c r="G15" s="148"/>
      <c r="H15" s="148">
        <v>44735.009027777778</v>
      </c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>
        <f>G15+H15+I15+J15+K15+L15+M15+N15+O15+Q15+P15+R15+S15+T15+U15+V15+W15+X15+Y15+Z15+AA15+AB15+AC15+AD15</f>
        <v>44735.009027777778</v>
      </c>
      <c r="AF15" s="148">
        <f>SUM(E15+AE15-AL15)</f>
        <v>44735.044178240743</v>
      </c>
      <c r="AG15" s="149">
        <v>5</v>
      </c>
      <c r="AH15" s="150"/>
      <c r="AI15" s="150"/>
      <c r="AJ15" s="150"/>
      <c r="AK15" s="150"/>
      <c r="AL15" s="149">
        <f t="shared" si="1"/>
        <v>0</v>
      </c>
    </row>
    <row r="16" spans="1:38" ht="20.100000000000001" customHeight="1">
      <c r="A16" s="144">
        <v>6</v>
      </c>
      <c r="B16" s="34" t="s">
        <v>186</v>
      </c>
      <c r="C16" s="148">
        <v>44735.055555555555</v>
      </c>
      <c r="D16" s="148">
        <v>44735.096388888887</v>
      </c>
      <c r="E16" s="146">
        <f t="shared" si="0"/>
        <v>4.0833333332557231E-2</v>
      </c>
      <c r="F16" s="152"/>
      <c r="G16" s="148"/>
      <c r="H16" s="146">
        <v>5.5555555555555558E-3</v>
      </c>
      <c r="I16" s="148"/>
      <c r="J16" s="148"/>
      <c r="K16" s="146">
        <v>6.9444444444444441E-3</v>
      </c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6">
        <f>H16+K16</f>
        <v>1.2500000000000001E-2</v>
      </c>
      <c r="AF16" s="146">
        <f>E16+AE16</f>
        <v>5.3333333332557228E-2</v>
      </c>
      <c r="AG16" s="149">
        <v>6</v>
      </c>
      <c r="AH16" s="150"/>
      <c r="AI16" s="150"/>
      <c r="AJ16" s="150"/>
      <c r="AK16" s="150"/>
      <c r="AL16" s="149">
        <f t="shared" si="1"/>
        <v>0</v>
      </c>
    </row>
    <row r="17" spans="1:38" ht="20.100000000000001" customHeight="1">
      <c r="A17" s="144">
        <v>7</v>
      </c>
      <c r="B17" s="34" t="s">
        <v>297</v>
      </c>
      <c r="C17" s="146">
        <v>6.9444444444444441E-3</v>
      </c>
      <c r="D17" s="146">
        <v>7.4965277777777783E-2</v>
      </c>
      <c r="E17" s="146">
        <f t="shared" si="0"/>
        <v>6.8020833333333336E-2</v>
      </c>
      <c r="F17" s="146"/>
      <c r="G17" s="148"/>
      <c r="H17" s="148">
        <v>44735.003472222219</v>
      </c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>
        <f>G17+H17+I17+J17+K17+L17+M17+N17+O17+Q17+P17+R17+S17+T17+U17+V17+W17+X17+Y17+Z17+AA17+AB17+AC17+AD17</f>
        <v>44735.003472222219</v>
      </c>
      <c r="AF17" s="148">
        <f>SUM(E17+AE17-AL17)</f>
        <v>44735.071493055555</v>
      </c>
      <c r="AG17" s="149">
        <v>7</v>
      </c>
      <c r="AH17" s="146"/>
      <c r="AI17" s="146"/>
      <c r="AJ17" s="146"/>
      <c r="AK17" s="146"/>
      <c r="AL17" s="149">
        <f t="shared" si="1"/>
        <v>0</v>
      </c>
    </row>
    <row r="18" spans="1:38" ht="20.100000000000001" customHeight="1">
      <c r="A18" s="144">
        <v>8</v>
      </c>
      <c r="B18" s="118" t="s">
        <v>197</v>
      </c>
      <c r="C18" s="148">
        <v>44735.020833333336</v>
      </c>
      <c r="D18" s="148">
        <v>44735.096388888887</v>
      </c>
      <c r="E18" s="146">
        <f t="shared" si="0"/>
        <v>7.5555555551545694E-2</v>
      </c>
      <c r="F18" s="152"/>
      <c r="G18" s="146"/>
      <c r="H18" s="146">
        <v>2.0833333333333329E-3</v>
      </c>
      <c r="I18" s="146">
        <v>1.388888888888889E-2</v>
      </c>
      <c r="J18" s="146"/>
      <c r="K18" s="146"/>
      <c r="L18" s="146">
        <v>6.9444444444444447E-4</v>
      </c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>
        <f>H18+I18+L18</f>
        <v>1.6666666666666666E-2</v>
      </c>
      <c r="AF18" s="146">
        <f>E18+AE18</f>
        <v>9.2222222218212357E-2</v>
      </c>
      <c r="AG18" s="149">
        <v>8</v>
      </c>
      <c r="AH18" s="150"/>
      <c r="AI18" s="150"/>
      <c r="AJ18" s="150"/>
      <c r="AK18" s="150"/>
      <c r="AL18" s="149">
        <f t="shared" si="1"/>
        <v>0</v>
      </c>
    </row>
    <row r="19" spans="1:38" ht="20.100000000000001" customHeight="1">
      <c r="A19" s="144">
        <v>9</v>
      </c>
      <c r="B19" s="153" t="s">
        <v>191</v>
      </c>
      <c r="C19" s="138" t="s">
        <v>97</v>
      </c>
      <c r="D19" s="138" t="s">
        <v>97</v>
      </c>
      <c r="E19" s="138" t="s">
        <v>97</v>
      </c>
      <c r="F19" s="152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52"/>
      <c r="AF19" s="138" t="s">
        <v>97</v>
      </c>
      <c r="AG19" s="152"/>
      <c r="AH19" s="150"/>
      <c r="AI19" s="150"/>
      <c r="AJ19" s="150"/>
      <c r="AK19" s="150"/>
      <c r="AL19" s="149">
        <f t="shared" si="1"/>
        <v>0</v>
      </c>
    </row>
    <row r="20" spans="1:38" ht="12.75" customHeight="1">
      <c r="A20" s="154"/>
      <c r="B20" s="155"/>
      <c r="C20" s="25"/>
      <c r="D20" s="25"/>
      <c r="E20" s="25"/>
      <c r="F20" s="156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</row>
    <row r="21" spans="1:38" ht="17.45" customHeight="1">
      <c r="A21" s="158"/>
      <c r="B21" s="304" t="s">
        <v>37</v>
      </c>
      <c r="C21" s="210"/>
      <c r="D21" s="210"/>
      <c r="E21" s="210"/>
      <c r="F21" s="159"/>
      <c r="G21" s="160"/>
      <c r="H21" s="160"/>
      <c r="I21" s="160"/>
      <c r="J21" s="161"/>
      <c r="K21" s="161"/>
      <c r="L21" s="161"/>
      <c r="M21" s="161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</row>
    <row r="22" spans="1:38" ht="12.75" customHeight="1">
      <c r="A22" s="158"/>
      <c r="B22" s="307"/>
      <c r="C22" s="210"/>
      <c r="D22" s="210"/>
      <c r="E22" s="210"/>
      <c r="F22" s="159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</row>
    <row r="23" spans="1:38" ht="17.45" customHeight="1">
      <c r="A23" s="162"/>
      <c r="B23" s="305" t="s">
        <v>38</v>
      </c>
      <c r="C23" s="306"/>
      <c r="D23" s="306"/>
      <c r="E23" s="306"/>
      <c r="F23" s="159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</row>
  </sheetData>
  <mergeCells count="38">
    <mergeCell ref="Y9:Y10"/>
    <mergeCell ref="Z9:Z10"/>
    <mergeCell ref="B21:E21"/>
    <mergeCell ref="B23:E23"/>
    <mergeCell ref="B22:E22"/>
    <mergeCell ref="P9:P10"/>
    <mergeCell ref="A8:A10"/>
    <mergeCell ref="C8:C10"/>
    <mergeCell ref="O9:O10"/>
    <mergeCell ref="G8:R8"/>
    <mergeCell ref="B8:B10"/>
    <mergeCell ref="F8:F10"/>
    <mergeCell ref="D8:D10"/>
    <mergeCell ref="E8:E10"/>
    <mergeCell ref="R9:R10"/>
    <mergeCell ref="Q9:Q10"/>
    <mergeCell ref="N9:N10"/>
    <mergeCell ref="M9:M10"/>
    <mergeCell ref="L9:L10"/>
    <mergeCell ref="I9:I10"/>
    <mergeCell ref="J9:J10"/>
    <mergeCell ref="K9:K10"/>
    <mergeCell ref="AF8:AF10"/>
    <mergeCell ref="AG8:AG10"/>
    <mergeCell ref="G9:G10"/>
    <mergeCell ref="AE8:AE10"/>
    <mergeCell ref="H9:H10"/>
    <mergeCell ref="AD9:AD10"/>
    <mergeCell ref="T9:T10"/>
    <mergeCell ref="U9:U10"/>
    <mergeCell ref="V9:V10"/>
    <mergeCell ref="S8:AD8"/>
    <mergeCell ref="S9:S10"/>
    <mergeCell ref="W9:W10"/>
    <mergeCell ref="AA9:AA10"/>
    <mergeCell ref="AB9:AB10"/>
    <mergeCell ref="AC9:AC10"/>
    <mergeCell ref="X9:X10"/>
  </mergeCells>
  <pageMargins left="0.19685" right="0.19685" top="0.19685" bottom="0.19685" header="0.51181100000000002" footer="0.51181100000000002"/>
  <pageSetup scale="107" orientation="landscape"/>
  <headerFooter>
    <oddFooter>&amp;C&amp;"Helvetica Neue,Regular"&amp;12&amp;K000000&amp;P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workbookViewId="0">
      <selection sqref="A1:J6"/>
    </sheetView>
  </sheetViews>
  <sheetFormatPr defaultColWidth="8.85546875" defaultRowHeight="14.45" customHeight="1"/>
  <cols>
    <col min="1" max="1" width="6" style="163" customWidth="1"/>
    <col min="2" max="2" width="19.42578125" style="163" customWidth="1"/>
    <col min="3" max="3" width="10.7109375" style="163" customWidth="1"/>
    <col min="4" max="4" width="7.85546875" style="163" customWidth="1"/>
    <col min="5" max="5" width="9.28515625" style="163" customWidth="1"/>
    <col min="6" max="8" width="11.28515625" style="163" customWidth="1"/>
    <col min="9" max="11" width="8.85546875" style="163" customWidth="1"/>
    <col min="12" max="16384" width="8.85546875" style="163"/>
  </cols>
  <sheetData>
    <row r="1" spans="1:10" ht="8.4499999999999993" customHeight="1">
      <c r="A1" s="318" t="s">
        <v>299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0" ht="8.1" customHeight="1">
      <c r="A2" s="319"/>
      <c r="B2" s="319"/>
      <c r="C2" s="319"/>
      <c r="D2" s="319"/>
      <c r="E2" s="319"/>
      <c r="F2" s="319"/>
      <c r="G2" s="319"/>
      <c r="H2" s="319"/>
      <c r="I2" s="319"/>
      <c r="J2" s="319"/>
    </row>
    <row r="3" spans="1:10" ht="8.1" customHeight="1">
      <c r="A3" s="319"/>
      <c r="B3" s="319"/>
      <c r="C3" s="319"/>
      <c r="D3" s="319"/>
      <c r="E3" s="319"/>
      <c r="F3" s="319"/>
      <c r="G3" s="319"/>
      <c r="H3" s="319"/>
      <c r="I3" s="319"/>
      <c r="J3" s="319"/>
    </row>
    <row r="4" spans="1:10" ht="8.1" customHeight="1">
      <c r="A4" s="319"/>
      <c r="B4" s="319"/>
      <c r="C4" s="319"/>
      <c r="D4" s="319"/>
      <c r="E4" s="319"/>
      <c r="F4" s="319"/>
      <c r="G4" s="319"/>
      <c r="H4" s="319"/>
      <c r="I4" s="319"/>
      <c r="J4" s="319"/>
    </row>
    <row r="5" spans="1:10" ht="15.6" customHeight="1">
      <c r="A5" s="319"/>
      <c r="B5" s="319"/>
      <c r="C5" s="319"/>
      <c r="D5" s="319"/>
      <c r="E5" s="319"/>
      <c r="F5" s="319"/>
      <c r="G5" s="319"/>
      <c r="H5" s="319"/>
      <c r="I5" s="319"/>
      <c r="J5" s="319"/>
    </row>
    <row r="6" spans="1:10" ht="15.6" customHeight="1">
      <c r="A6" s="319"/>
      <c r="B6" s="319"/>
      <c r="C6" s="319"/>
      <c r="D6" s="319"/>
      <c r="E6" s="319"/>
      <c r="F6" s="319"/>
      <c r="G6" s="319"/>
      <c r="H6" s="319"/>
      <c r="I6" s="319"/>
      <c r="J6" s="319"/>
    </row>
    <row r="7" spans="1:10" ht="14.65" customHeight="1">
      <c r="A7" s="166" t="s">
        <v>6</v>
      </c>
      <c r="B7" s="167"/>
      <c r="C7" s="168"/>
      <c r="D7" s="168"/>
      <c r="E7" s="168"/>
      <c r="F7" s="168"/>
      <c r="G7" s="168"/>
      <c r="H7" s="168"/>
      <c r="I7" s="168"/>
      <c r="J7" s="168"/>
    </row>
    <row r="8" spans="1:10" ht="14.65" customHeight="1">
      <c r="A8" s="312" t="s">
        <v>263</v>
      </c>
      <c r="B8" s="314" t="s">
        <v>12</v>
      </c>
      <c r="C8" s="308" t="s">
        <v>300</v>
      </c>
      <c r="D8" s="309"/>
      <c r="E8" s="309"/>
      <c r="F8" s="310"/>
      <c r="G8" s="311"/>
      <c r="H8" s="169"/>
      <c r="I8" s="316" t="s">
        <v>301</v>
      </c>
      <c r="J8" s="316" t="s">
        <v>302</v>
      </c>
    </row>
    <row r="9" spans="1:10" ht="28.9" customHeight="1">
      <c r="A9" s="313"/>
      <c r="B9" s="315"/>
      <c r="C9" s="170" t="s">
        <v>303</v>
      </c>
      <c r="D9" s="171" t="s">
        <v>237</v>
      </c>
      <c r="E9" s="171" t="s">
        <v>304</v>
      </c>
      <c r="F9" s="171" t="s">
        <v>305</v>
      </c>
      <c r="G9" s="171" t="s">
        <v>306</v>
      </c>
      <c r="H9" s="172" t="s">
        <v>256</v>
      </c>
      <c r="I9" s="317"/>
      <c r="J9" s="317"/>
    </row>
    <row r="10" spans="1:10" ht="19.7" customHeight="1">
      <c r="A10" s="173">
        <v>1</v>
      </c>
      <c r="B10" s="174" t="s">
        <v>161</v>
      </c>
      <c r="C10" s="175">
        <v>2</v>
      </c>
      <c r="D10" s="176">
        <v>3</v>
      </c>
      <c r="E10" s="176">
        <v>2</v>
      </c>
      <c r="F10" s="176">
        <v>4</v>
      </c>
      <c r="G10" s="176">
        <v>2</v>
      </c>
      <c r="H10" s="177">
        <v>1</v>
      </c>
      <c r="I10" s="178">
        <f t="shared" ref="I10:I25" si="0">C10+D10+E10+F10+G10+H10</f>
        <v>14</v>
      </c>
      <c r="J10" s="173">
        <v>1</v>
      </c>
    </row>
    <row r="11" spans="1:10" ht="19.149999999999999" customHeight="1">
      <c r="A11" s="179">
        <v>2</v>
      </c>
      <c r="B11" s="180" t="s">
        <v>176</v>
      </c>
      <c r="C11" s="181">
        <v>5</v>
      </c>
      <c r="D11" s="182">
        <v>1</v>
      </c>
      <c r="E11" s="182">
        <v>6</v>
      </c>
      <c r="F11" s="182">
        <v>3</v>
      </c>
      <c r="G11" s="182">
        <v>5</v>
      </c>
      <c r="H11" s="183">
        <v>11</v>
      </c>
      <c r="I11" s="184">
        <f t="shared" si="0"/>
        <v>31</v>
      </c>
      <c r="J11" s="179">
        <v>2</v>
      </c>
    </row>
    <row r="12" spans="1:10" ht="19.149999999999999" customHeight="1">
      <c r="A12" s="179">
        <v>3</v>
      </c>
      <c r="B12" s="185" t="s">
        <v>156</v>
      </c>
      <c r="C12" s="181">
        <v>1</v>
      </c>
      <c r="D12" s="182">
        <v>9</v>
      </c>
      <c r="E12" s="182">
        <v>10</v>
      </c>
      <c r="F12" s="182">
        <v>2</v>
      </c>
      <c r="G12" s="182">
        <v>4</v>
      </c>
      <c r="H12" s="183">
        <v>10</v>
      </c>
      <c r="I12" s="184">
        <f t="shared" si="0"/>
        <v>36</v>
      </c>
      <c r="J12" s="179">
        <v>3</v>
      </c>
    </row>
    <row r="13" spans="1:10" ht="19.149999999999999" customHeight="1">
      <c r="A13" s="179">
        <v>4</v>
      </c>
      <c r="B13" s="185" t="s">
        <v>166</v>
      </c>
      <c r="C13" s="181">
        <v>3</v>
      </c>
      <c r="D13" s="182">
        <v>10</v>
      </c>
      <c r="E13" s="182">
        <v>4</v>
      </c>
      <c r="F13" s="182">
        <v>11</v>
      </c>
      <c r="G13" s="182">
        <v>1</v>
      </c>
      <c r="H13" s="183">
        <v>8</v>
      </c>
      <c r="I13" s="184">
        <f t="shared" si="0"/>
        <v>37</v>
      </c>
      <c r="J13" s="179">
        <v>4</v>
      </c>
    </row>
    <row r="14" spans="1:10" ht="19.149999999999999" customHeight="1">
      <c r="A14" s="179">
        <v>5</v>
      </c>
      <c r="B14" s="186" t="s">
        <v>212</v>
      </c>
      <c r="C14" s="181">
        <v>12</v>
      </c>
      <c r="D14" s="182">
        <v>2</v>
      </c>
      <c r="E14" s="182">
        <v>10</v>
      </c>
      <c r="F14" s="182">
        <v>1</v>
      </c>
      <c r="G14" s="182">
        <v>7</v>
      </c>
      <c r="H14" s="183">
        <v>7</v>
      </c>
      <c r="I14" s="184">
        <f t="shared" si="0"/>
        <v>39</v>
      </c>
      <c r="J14" s="179">
        <v>5</v>
      </c>
    </row>
    <row r="15" spans="1:10" ht="19.149999999999999" customHeight="1">
      <c r="A15" s="179">
        <v>6</v>
      </c>
      <c r="B15" s="185" t="s">
        <v>181</v>
      </c>
      <c r="C15" s="181">
        <v>6</v>
      </c>
      <c r="D15" s="182">
        <v>4</v>
      </c>
      <c r="E15" s="182">
        <v>8</v>
      </c>
      <c r="F15" s="182">
        <v>10</v>
      </c>
      <c r="G15" s="182">
        <v>3</v>
      </c>
      <c r="H15" s="183">
        <v>14</v>
      </c>
      <c r="I15" s="184">
        <f t="shared" si="0"/>
        <v>45</v>
      </c>
      <c r="J15" s="179">
        <v>6</v>
      </c>
    </row>
    <row r="16" spans="1:10" ht="19.149999999999999" customHeight="1">
      <c r="A16" s="179">
        <v>7</v>
      </c>
      <c r="B16" s="185" t="s">
        <v>186</v>
      </c>
      <c r="C16" s="181">
        <v>7</v>
      </c>
      <c r="D16" s="182">
        <v>14</v>
      </c>
      <c r="E16" s="182">
        <v>1</v>
      </c>
      <c r="F16" s="182">
        <v>5</v>
      </c>
      <c r="G16" s="182">
        <v>6</v>
      </c>
      <c r="H16" s="183">
        <v>13</v>
      </c>
      <c r="I16" s="184">
        <f t="shared" si="0"/>
        <v>46</v>
      </c>
      <c r="J16" s="179">
        <v>7</v>
      </c>
    </row>
    <row r="17" spans="1:10" ht="19.149999999999999" customHeight="1">
      <c r="A17" s="179">
        <v>8</v>
      </c>
      <c r="B17" s="186" t="s">
        <v>197</v>
      </c>
      <c r="C17" s="181">
        <v>9</v>
      </c>
      <c r="D17" s="182">
        <v>8</v>
      </c>
      <c r="E17" s="182">
        <v>3</v>
      </c>
      <c r="F17" s="182">
        <v>7</v>
      </c>
      <c r="G17" s="182">
        <v>8</v>
      </c>
      <c r="H17" s="183">
        <v>12</v>
      </c>
      <c r="I17" s="184">
        <f t="shared" si="0"/>
        <v>47</v>
      </c>
      <c r="J17" s="179">
        <v>8</v>
      </c>
    </row>
    <row r="18" spans="1:10" ht="19.149999999999999" customHeight="1">
      <c r="A18" s="179">
        <v>9</v>
      </c>
      <c r="B18" s="186" t="s">
        <v>250</v>
      </c>
      <c r="C18" s="181">
        <v>4</v>
      </c>
      <c r="D18" s="182">
        <v>7</v>
      </c>
      <c r="E18" s="182">
        <v>7</v>
      </c>
      <c r="F18" s="182">
        <v>7</v>
      </c>
      <c r="G18" s="182">
        <v>0</v>
      </c>
      <c r="H18" s="183">
        <v>6</v>
      </c>
      <c r="I18" s="184">
        <f t="shared" si="0"/>
        <v>31</v>
      </c>
      <c r="J18" s="179">
        <v>9</v>
      </c>
    </row>
    <row r="19" spans="1:10" ht="24.4" customHeight="1">
      <c r="A19" s="179">
        <v>10</v>
      </c>
      <c r="B19" s="187" t="s">
        <v>191</v>
      </c>
      <c r="C19" s="181">
        <v>8</v>
      </c>
      <c r="D19" s="182">
        <v>16</v>
      </c>
      <c r="E19" s="182">
        <v>5</v>
      </c>
      <c r="F19" s="182">
        <v>9</v>
      </c>
      <c r="G19" s="182">
        <v>0</v>
      </c>
      <c r="H19" s="183">
        <v>4</v>
      </c>
      <c r="I19" s="184">
        <f t="shared" si="0"/>
        <v>42</v>
      </c>
      <c r="J19" s="179">
        <v>10</v>
      </c>
    </row>
    <row r="20" spans="1:10" ht="24.4" customHeight="1">
      <c r="A20" s="179">
        <v>11</v>
      </c>
      <c r="B20" s="180" t="s">
        <v>232</v>
      </c>
      <c r="C20" s="181">
        <v>16</v>
      </c>
      <c r="D20" s="182">
        <v>5</v>
      </c>
      <c r="E20" s="182">
        <v>10</v>
      </c>
      <c r="F20" s="182">
        <v>11</v>
      </c>
      <c r="G20" s="182">
        <v>0</v>
      </c>
      <c r="H20" s="183">
        <v>2</v>
      </c>
      <c r="I20" s="184">
        <f t="shared" si="0"/>
        <v>44</v>
      </c>
      <c r="J20" s="179">
        <v>11</v>
      </c>
    </row>
    <row r="21" spans="1:10" ht="22.15" customHeight="1">
      <c r="A21" s="179">
        <v>12</v>
      </c>
      <c r="B21" s="186" t="s">
        <v>217</v>
      </c>
      <c r="C21" s="181">
        <v>13</v>
      </c>
      <c r="D21" s="182">
        <v>12</v>
      </c>
      <c r="E21" s="182">
        <v>0</v>
      </c>
      <c r="F21" s="182">
        <v>5</v>
      </c>
      <c r="G21" s="182">
        <v>0</v>
      </c>
      <c r="H21" s="183">
        <v>0</v>
      </c>
      <c r="I21" s="184">
        <f t="shared" si="0"/>
        <v>30</v>
      </c>
      <c r="J21" s="179">
        <v>12</v>
      </c>
    </row>
    <row r="22" spans="1:10" ht="24.4" customHeight="1">
      <c r="A22" s="179">
        <v>13</v>
      </c>
      <c r="B22" s="186" t="s">
        <v>207</v>
      </c>
      <c r="C22" s="181">
        <v>11</v>
      </c>
      <c r="D22" s="182">
        <v>15</v>
      </c>
      <c r="E22" s="182">
        <v>0</v>
      </c>
      <c r="F22" s="182">
        <v>13</v>
      </c>
      <c r="G22" s="182">
        <v>0</v>
      </c>
      <c r="H22" s="183">
        <v>0</v>
      </c>
      <c r="I22" s="184">
        <f t="shared" si="0"/>
        <v>39</v>
      </c>
      <c r="J22" s="179">
        <v>13</v>
      </c>
    </row>
    <row r="23" spans="1:10" ht="24.4" customHeight="1">
      <c r="A23" s="179">
        <v>14</v>
      </c>
      <c r="B23" s="186" t="s">
        <v>222</v>
      </c>
      <c r="C23" s="181">
        <v>14</v>
      </c>
      <c r="D23" s="182">
        <v>13</v>
      </c>
      <c r="E23" s="182">
        <v>0</v>
      </c>
      <c r="F23" s="182">
        <v>14</v>
      </c>
      <c r="G23" s="182">
        <v>0</v>
      </c>
      <c r="H23" s="183">
        <v>0</v>
      </c>
      <c r="I23" s="184">
        <f t="shared" si="0"/>
        <v>41</v>
      </c>
      <c r="J23" s="179">
        <v>14</v>
      </c>
    </row>
    <row r="24" spans="1:10" ht="24.4" customHeight="1">
      <c r="A24" s="179">
        <v>15</v>
      </c>
      <c r="B24" s="187" t="s">
        <v>227</v>
      </c>
      <c r="C24" s="181">
        <v>15</v>
      </c>
      <c r="D24" s="182">
        <v>6</v>
      </c>
      <c r="E24" s="182">
        <v>0</v>
      </c>
      <c r="F24" s="182">
        <v>0</v>
      </c>
      <c r="G24" s="182">
        <v>0</v>
      </c>
      <c r="H24" s="183">
        <v>0</v>
      </c>
      <c r="I24" s="184">
        <f t="shared" si="0"/>
        <v>21</v>
      </c>
      <c r="J24" s="179">
        <v>15</v>
      </c>
    </row>
    <row r="25" spans="1:10" ht="25.5" customHeight="1">
      <c r="A25" s="188">
        <v>16</v>
      </c>
      <c r="B25" s="189" t="s">
        <v>202</v>
      </c>
      <c r="C25" s="190">
        <v>10</v>
      </c>
      <c r="D25" s="191">
        <v>11</v>
      </c>
      <c r="E25" s="191">
        <v>0</v>
      </c>
      <c r="F25" s="191">
        <v>0</v>
      </c>
      <c r="G25" s="191">
        <v>0</v>
      </c>
      <c r="H25" s="192">
        <v>0</v>
      </c>
      <c r="I25" s="193">
        <f t="shared" si="0"/>
        <v>21</v>
      </c>
      <c r="J25" s="188">
        <v>16</v>
      </c>
    </row>
    <row r="26" spans="1:10" ht="14.1" customHeight="1">
      <c r="A26" s="194"/>
      <c r="B26" s="194"/>
      <c r="C26" s="194"/>
      <c r="D26" s="194"/>
      <c r="E26" s="194"/>
      <c r="F26" s="194"/>
      <c r="G26" s="194"/>
      <c r="H26" s="194"/>
      <c r="I26" s="194"/>
      <c r="J26" s="194"/>
    </row>
    <row r="27" spans="1:10" ht="13.5" customHeight="1">
      <c r="A27" s="165"/>
      <c r="B27" s="164" t="s">
        <v>307</v>
      </c>
      <c r="C27" s="165"/>
      <c r="D27" s="165"/>
      <c r="E27" s="164" t="s">
        <v>308</v>
      </c>
      <c r="F27" s="165"/>
      <c r="G27" s="165"/>
      <c r="H27" s="165"/>
      <c r="I27" s="165"/>
      <c r="J27" s="165"/>
    </row>
    <row r="28" spans="1:10" ht="13.5" customHeight="1">
      <c r="A28" s="165"/>
      <c r="B28" s="165"/>
      <c r="C28" s="165"/>
      <c r="D28" s="165"/>
      <c r="E28" s="165"/>
      <c r="F28" s="165"/>
      <c r="G28" s="165"/>
      <c r="H28" s="165"/>
      <c r="I28" s="165"/>
      <c r="J28" s="165"/>
    </row>
    <row r="29" spans="1:10" ht="13.5" customHeight="1">
      <c r="A29" s="165"/>
      <c r="B29" s="165"/>
      <c r="C29" s="165"/>
      <c r="D29" s="165"/>
      <c r="E29" s="165"/>
      <c r="F29" s="165"/>
      <c r="G29" s="165"/>
      <c r="H29" s="165"/>
      <c r="I29" s="165"/>
      <c r="J29" s="165"/>
    </row>
    <row r="30" spans="1:10" ht="13.5" customHeight="1">
      <c r="A30" s="165"/>
      <c r="B30" s="164" t="s">
        <v>309</v>
      </c>
      <c r="C30" s="165"/>
      <c r="D30" s="165"/>
      <c r="E30" s="164" t="s">
        <v>310</v>
      </c>
      <c r="F30" s="165"/>
      <c r="G30" s="165"/>
      <c r="H30" s="165"/>
      <c r="I30" s="165"/>
      <c r="J30" s="165"/>
    </row>
  </sheetData>
  <mergeCells count="6">
    <mergeCell ref="A1:J6"/>
    <mergeCell ref="C8:G8"/>
    <mergeCell ref="A8:A9"/>
    <mergeCell ref="B8:B9"/>
    <mergeCell ref="I8:I9"/>
    <mergeCell ref="J8:J9"/>
  </mergeCells>
  <pageMargins left="0.7" right="0.7" top="0.75" bottom="0.75" header="0.3" footer="0.3"/>
  <pageSetup scale="91"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showGridLines="0" workbookViewId="0"/>
  </sheetViews>
  <sheetFormatPr defaultColWidth="8.85546875" defaultRowHeight="12.75" customHeight="1"/>
  <cols>
    <col min="1" max="1" width="4.28515625" style="5" customWidth="1"/>
    <col min="2" max="2" width="29.5703125" style="5" customWidth="1"/>
    <col min="3" max="3" width="10.42578125" style="5" customWidth="1"/>
    <col min="4" max="4" width="30.140625" style="5" customWidth="1"/>
    <col min="5" max="5" width="10.42578125" style="5" customWidth="1"/>
    <col min="6" max="6" width="9.85546875" style="5" customWidth="1"/>
    <col min="7" max="7" width="8.85546875" style="5" customWidth="1"/>
    <col min="8" max="16384" width="8.85546875" style="5"/>
  </cols>
  <sheetData>
    <row r="1" spans="1:6" ht="12.75" customHeight="1">
      <c r="A1" s="6"/>
      <c r="B1" s="6"/>
      <c r="C1" s="6"/>
      <c r="D1" s="6"/>
      <c r="E1" s="6"/>
      <c r="F1" s="6"/>
    </row>
    <row r="2" spans="1:6" ht="12.75" customHeight="1">
      <c r="A2" s="6"/>
      <c r="B2" s="6"/>
      <c r="C2" s="6"/>
      <c r="D2" s="6"/>
      <c r="E2" s="6"/>
      <c r="F2" s="6"/>
    </row>
    <row r="3" spans="1:6" ht="12.75" customHeight="1">
      <c r="A3" s="6"/>
      <c r="B3" s="6"/>
      <c r="C3" s="6"/>
      <c r="D3" s="6"/>
      <c r="E3" s="6"/>
      <c r="F3" s="6"/>
    </row>
    <row r="4" spans="1:6" ht="12.75" customHeight="1">
      <c r="A4" s="6"/>
      <c r="B4" s="6"/>
      <c r="C4" s="6"/>
      <c r="D4" s="6"/>
      <c r="E4" s="6"/>
      <c r="F4" s="6"/>
    </row>
    <row r="5" spans="1:6" ht="12.75" customHeight="1">
      <c r="A5" s="6"/>
      <c r="B5" s="6"/>
      <c r="C5" s="6"/>
      <c r="D5" s="6"/>
      <c r="E5" s="7"/>
      <c r="F5" s="6"/>
    </row>
    <row r="6" spans="1:6" ht="12.75" customHeight="1">
      <c r="A6" s="6"/>
      <c r="B6" s="6"/>
      <c r="C6" s="6"/>
      <c r="D6" s="6"/>
      <c r="E6" s="7"/>
      <c r="F6" s="6"/>
    </row>
    <row r="7" spans="1:6" ht="12.75" customHeight="1">
      <c r="A7" s="6"/>
      <c r="B7" s="6"/>
      <c r="C7" s="6"/>
      <c r="D7" s="6"/>
      <c r="E7" s="7"/>
      <c r="F7" s="6"/>
    </row>
    <row r="8" spans="1:6" ht="21.75" customHeight="1">
      <c r="A8" s="6"/>
      <c r="B8" s="8"/>
      <c r="C8" s="8"/>
      <c r="D8" s="8"/>
      <c r="E8" s="7"/>
      <c r="F8" s="8"/>
    </row>
    <row r="9" spans="1:6" ht="15.75" customHeight="1">
      <c r="A9" s="9"/>
      <c r="B9" s="10" t="s">
        <v>6</v>
      </c>
      <c r="C9" s="11"/>
      <c r="D9" s="12" t="s">
        <v>7</v>
      </c>
      <c r="E9" s="10" t="s">
        <v>8</v>
      </c>
      <c r="F9" s="9"/>
    </row>
    <row r="10" spans="1:6" ht="33" customHeight="1">
      <c r="A10" s="13" t="s">
        <v>9</v>
      </c>
      <c r="B10" s="14" t="s">
        <v>10</v>
      </c>
      <c r="C10" s="14" t="s">
        <v>11</v>
      </c>
      <c r="D10" s="15" t="s">
        <v>12</v>
      </c>
      <c r="E10" s="15" t="s">
        <v>13</v>
      </c>
      <c r="F10" s="16" t="s">
        <v>14</v>
      </c>
    </row>
    <row r="11" spans="1:6" ht="20.65" customHeight="1">
      <c r="A11" s="17">
        <v>1</v>
      </c>
      <c r="B11" s="18" t="s">
        <v>15</v>
      </c>
      <c r="C11" s="19" t="s">
        <v>16</v>
      </c>
      <c r="D11" s="18" t="s">
        <v>17</v>
      </c>
      <c r="E11" s="20">
        <v>44733.087500000001</v>
      </c>
      <c r="F11" s="21">
        <v>1</v>
      </c>
    </row>
    <row r="12" spans="1:6" ht="20.65" customHeight="1">
      <c r="A12" s="17">
        <v>2</v>
      </c>
      <c r="B12" s="22" t="s">
        <v>18</v>
      </c>
      <c r="C12" s="19" t="s">
        <v>16</v>
      </c>
      <c r="D12" s="18" t="s">
        <v>19</v>
      </c>
      <c r="E12" s="20">
        <v>44733.09375</v>
      </c>
      <c r="F12" s="21">
        <v>2</v>
      </c>
    </row>
    <row r="13" spans="1:6" ht="20.65" customHeight="1">
      <c r="A13" s="17">
        <v>3</v>
      </c>
      <c r="B13" s="18" t="s">
        <v>20</v>
      </c>
      <c r="C13" s="19" t="s">
        <v>21</v>
      </c>
      <c r="D13" s="18" t="s">
        <v>22</v>
      </c>
      <c r="E13" s="20">
        <v>44733.09375</v>
      </c>
      <c r="F13" s="21">
        <v>2</v>
      </c>
    </row>
    <row r="14" spans="1:6" ht="20.65" customHeight="1">
      <c r="A14" s="17">
        <v>4</v>
      </c>
      <c r="B14" s="18" t="s">
        <v>23</v>
      </c>
      <c r="C14" s="23">
        <v>2007</v>
      </c>
      <c r="D14" s="18" t="s">
        <v>22</v>
      </c>
      <c r="E14" s="20">
        <v>44733.105555555558</v>
      </c>
      <c r="F14" s="21">
        <v>4</v>
      </c>
    </row>
    <row r="15" spans="1:6" ht="20.65" customHeight="1">
      <c r="A15" s="17">
        <v>5</v>
      </c>
      <c r="B15" s="18" t="s">
        <v>24</v>
      </c>
      <c r="C15" s="19" t="s">
        <v>21</v>
      </c>
      <c r="D15" s="18" t="s">
        <v>17</v>
      </c>
      <c r="E15" s="20">
        <v>44733.107638888891</v>
      </c>
      <c r="F15" s="21">
        <v>5</v>
      </c>
    </row>
    <row r="16" spans="1:6" ht="20.65" customHeight="1">
      <c r="A16" s="17">
        <v>6</v>
      </c>
      <c r="B16" s="18" t="s">
        <v>25</v>
      </c>
      <c r="C16" s="23">
        <v>2005</v>
      </c>
      <c r="D16" s="18" t="s">
        <v>17</v>
      </c>
      <c r="E16" s="20">
        <v>44733.116666666669</v>
      </c>
      <c r="F16" s="21">
        <v>6</v>
      </c>
    </row>
    <row r="17" spans="1:6" ht="20.65" customHeight="1">
      <c r="A17" s="17">
        <v>7</v>
      </c>
      <c r="B17" s="18" t="s">
        <v>26</v>
      </c>
      <c r="C17" s="19" t="s">
        <v>16</v>
      </c>
      <c r="D17" s="18" t="s">
        <v>22</v>
      </c>
      <c r="E17" s="20">
        <v>44733.14166666667</v>
      </c>
      <c r="F17" s="21">
        <v>7</v>
      </c>
    </row>
    <row r="18" spans="1:6" ht="20.65" customHeight="1">
      <c r="A18" s="17">
        <v>8</v>
      </c>
      <c r="B18" s="18" t="s">
        <v>27</v>
      </c>
      <c r="C18" s="19" t="s">
        <v>16</v>
      </c>
      <c r="D18" s="18" t="s">
        <v>28</v>
      </c>
      <c r="E18" s="20">
        <v>44733.151388888888</v>
      </c>
      <c r="F18" s="21">
        <v>8</v>
      </c>
    </row>
    <row r="19" spans="1:6" ht="20.65" customHeight="1">
      <c r="A19" s="17">
        <v>9</v>
      </c>
      <c r="B19" s="18" t="s">
        <v>29</v>
      </c>
      <c r="C19" s="19" t="s">
        <v>21</v>
      </c>
      <c r="D19" s="18" t="s">
        <v>28</v>
      </c>
      <c r="E19" s="20">
        <v>44733.159722222219</v>
      </c>
      <c r="F19" s="21">
        <v>9</v>
      </c>
    </row>
    <row r="20" spans="1:6" ht="20.65" customHeight="1">
      <c r="A20" s="17">
        <v>10</v>
      </c>
      <c r="B20" s="18" t="s">
        <v>30</v>
      </c>
      <c r="C20" s="19" t="s">
        <v>21</v>
      </c>
      <c r="D20" s="18" t="s">
        <v>31</v>
      </c>
      <c r="E20" s="20">
        <v>44733.284722222219</v>
      </c>
      <c r="F20" s="21">
        <v>10</v>
      </c>
    </row>
    <row r="21" spans="1:6" ht="20.65" customHeight="1">
      <c r="A21" s="17">
        <v>11</v>
      </c>
      <c r="B21" s="22" t="s">
        <v>32</v>
      </c>
      <c r="C21" s="19" t="s">
        <v>16</v>
      </c>
      <c r="D21" s="18" t="s">
        <v>19</v>
      </c>
      <c r="E21" s="24" t="s">
        <v>33</v>
      </c>
      <c r="F21" s="24" t="s">
        <v>33</v>
      </c>
    </row>
    <row r="22" spans="1:6" ht="20.65" customHeight="1">
      <c r="A22" s="17">
        <v>12</v>
      </c>
      <c r="B22" s="22" t="s">
        <v>34</v>
      </c>
      <c r="C22" s="19" t="s">
        <v>16</v>
      </c>
      <c r="D22" s="18" t="s">
        <v>19</v>
      </c>
      <c r="E22" s="24" t="s">
        <v>33</v>
      </c>
      <c r="F22" s="24" t="s">
        <v>33</v>
      </c>
    </row>
    <row r="23" spans="1:6" ht="20.65" customHeight="1">
      <c r="A23" s="17">
        <v>13</v>
      </c>
      <c r="B23" s="18" t="s">
        <v>35</v>
      </c>
      <c r="C23" s="19" t="s">
        <v>36</v>
      </c>
      <c r="D23" s="18" t="s">
        <v>22</v>
      </c>
      <c r="E23" s="24" t="s">
        <v>33</v>
      </c>
      <c r="F23" s="24" t="s">
        <v>33</v>
      </c>
    </row>
    <row r="24" spans="1:6" ht="14.1" customHeight="1">
      <c r="A24" s="25"/>
      <c r="B24" s="26"/>
      <c r="C24" s="26"/>
      <c r="D24" s="26"/>
      <c r="E24" s="26"/>
      <c r="F24" s="26"/>
    </row>
    <row r="25" spans="1:6" ht="17.45" customHeight="1">
      <c r="A25" s="6"/>
      <c r="B25" s="27" t="s">
        <v>37</v>
      </c>
      <c r="C25" s="7"/>
      <c r="D25" s="7"/>
      <c r="E25" s="6"/>
      <c r="F25" s="6"/>
    </row>
    <row r="26" spans="1:6" ht="17.45" customHeight="1">
      <c r="A26" s="6"/>
      <c r="B26" s="7"/>
      <c r="C26" s="7"/>
      <c r="D26" s="7"/>
      <c r="E26" s="6"/>
      <c r="F26" s="6"/>
    </row>
    <row r="27" spans="1:6" ht="17.45" customHeight="1">
      <c r="A27" s="6"/>
      <c r="B27" s="27" t="s">
        <v>38</v>
      </c>
      <c r="C27" s="7"/>
      <c r="D27" s="7"/>
      <c r="E27" s="6"/>
      <c r="F27" s="6"/>
    </row>
    <row r="28" spans="1:6" ht="20.100000000000001" customHeight="1">
      <c r="A28" s="6"/>
      <c r="B28" s="6"/>
      <c r="C28" s="7"/>
      <c r="D28" s="7"/>
      <c r="E28" s="6"/>
      <c r="F28" s="6"/>
    </row>
    <row r="29" spans="1:6" ht="20.100000000000001" customHeight="1">
      <c r="A29" s="6"/>
      <c r="B29" s="6"/>
      <c r="C29" s="6"/>
      <c r="D29" s="6"/>
      <c r="E29" s="6"/>
      <c r="F29" s="6"/>
    </row>
    <row r="30" spans="1:6" ht="20.100000000000001" customHeight="1">
      <c r="A30" s="6"/>
      <c r="B30" s="6"/>
      <c r="C30" s="6"/>
      <c r="D30" s="6"/>
      <c r="E30" s="6"/>
      <c r="F30" s="6"/>
    </row>
    <row r="31" spans="1:6" ht="12.75" customHeight="1">
      <c r="A31" s="6"/>
      <c r="B31" s="6"/>
      <c r="C31" s="6"/>
      <c r="D31" s="6"/>
      <c r="E31" s="6"/>
      <c r="F31" s="6"/>
    </row>
    <row r="32" spans="1:6" ht="12.75" customHeight="1">
      <c r="A32" s="6"/>
      <c r="B32" s="6"/>
      <c r="C32" s="6"/>
      <c r="D32" s="6"/>
      <c r="E32" s="6"/>
      <c r="F32" s="6"/>
    </row>
    <row r="33" spans="1:6" ht="12.75" customHeight="1">
      <c r="A33" s="6"/>
      <c r="B33" s="6"/>
      <c r="C33" s="6"/>
      <c r="D33" s="6"/>
      <c r="E33" s="6"/>
      <c r="F33" s="6"/>
    </row>
    <row r="34" spans="1:6" ht="12.75" customHeight="1">
      <c r="A34" s="6"/>
      <c r="B34" s="6"/>
      <c r="C34" s="6"/>
      <c r="D34" s="6"/>
      <c r="E34" s="6"/>
      <c r="F34" s="6"/>
    </row>
    <row r="35" spans="1:6" ht="12.75" customHeight="1">
      <c r="A35" s="6"/>
      <c r="B35" s="6"/>
      <c r="C35" s="6"/>
      <c r="D35" s="6"/>
      <c r="E35" s="6"/>
      <c r="F35" s="6"/>
    </row>
    <row r="36" spans="1:6" ht="12.75" customHeight="1">
      <c r="A36" s="6"/>
      <c r="B36" s="6"/>
      <c r="C36" s="6"/>
      <c r="D36" s="6"/>
      <c r="E36" s="6"/>
      <c r="F36" s="6"/>
    </row>
    <row r="37" spans="1:6" ht="12.75" customHeight="1">
      <c r="A37" s="6"/>
      <c r="B37" s="8"/>
      <c r="C37" s="8"/>
      <c r="D37" s="8"/>
      <c r="E37" s="8"/>
      <c r="F37" s="8"/>
    </row>
    <row r="38" spans="1:6" ht="15.75" customHeight="1">
      <c r="A38" s="6"/>
      <c r="B38" s="27" t="s">
        <v>39</v>
      </c>
      <c r="C38" s="7"/>
      <c r="D38" s="28" t="s">
        <v>40</v>
      </c>
      <c r="E38" s="27" t="s">
        <v>8</v>
      </c>
      <c r="F38" s="6"/>
    </row>
    <row r="39" spans="1:6" ht="15" customHeight="1">
      <c r="A39" s="9"/>
      <c r="B39" s="29"/>
      <c r="C39" s="29"/>
      <c r="D39" s="29"/>
      <c r="E39" s="30"/>
      <c r="F39" s="30"/>
    </row>
    <row r="40" spans="1:6" ht="33" customHeight="1">
      <c r="A40" s="13" t="s">
        <v>9</v>
      </c>
      <c r="B40" s="14" t="s">
        <v>10</v>
      </c>
      <c r="C40" s="14" t="s">
        <v>11</v>
      </c>
      <c r="D40" s="15" t="s">
        <v>12</v>
      </c>
      <c r="E40" s="15" t="s">
        <v>13</v>
      </c>
      <c r="F40" s="16" t="s">
        <v>14</v>
      </c>
    </row>
    <row r="41" spans="1:6" ht="20.65" customHeight="1">
      <c r="A41" s="17">
        <v>1</v>
      </c>
      <c r="B41" s="18" t="s">
        <v>41</v>
      </c>
      <c r="C41" s="19" t="s">
        <v>42</v>
      </c>
      <c r="D41" s="18" t="s">
        <v>17</v>
      </c>
      <c r="E41" s="20">
        <v>44733.085416666669</v>
      </c>
      <c r="F41" s="21">
        <v>1</v>
      </c>
    </row>
    <row r="42" spans="1:6" ht="20.65" customHeight="1">
      <c r="A42" s="17">
        <v>2</v>
      </c>
      <c r="B42" s="22" t="s">
        <v>43</v>
      </c>
      <c r="C42" s="19" t="s">
        <v>44</v>
      </c>
      <c r="D42" s="18" t="s">
        <v>45</v>
      </c>
      <c r="E42" s="20">
        <v>44733.121527777781</v>
      </c>
      <c r="F42" s="21">
        <v>2</v>
      </c>
    </row>
    <row r="43" spans="1:6" ht="20.65" customHeight="1">
      <c r="A43" s="17">
        <v>3</v>
      </c>
      <c r="B43" s="18" t="s">
        <v>46</v>
      </c>
      <c r="C43" s="19" t="s">
        <v>47</v>
      </c>
      <c r="D43" s="18" t="s">
        <v>22</v>
      </c>
      <c r="E43" s="20">
        <v>44733.132638888892</v>
      </c>
      <c r="F43" s="21">
        <v>3</v>
      </c>
    </row>
    <row r="44" spans="1:6" ht="20.65" customHeight="1">
      <c r="A44" s="17">
        <v>4</v>
      </c>
      <c r="B44" s="18" t="s">
        <v>48</v>
      </c>
      <c r="C44" s="19" t="s">
        <v>47</v>
      </c>
      <c r="D44" s="18" t="s">
        <v>31</v>
      </c>
      <c r="E44" s="20">
        <v>44733.140277777777</v>
      </c>
      <c r="F44" s="21">
        <v>4</v>
      </c>
    </row>
    <row r="45" spans="1:6" ht="20.65" customHeight="1">
      <c r="A45" s="17">
        <v>5</v>
      </c>
      <c r="B45" s="18" t="s">
        <v>49</v>
      </c>
      <c r="C45" s="19" t="s">
        <v>42</v>
      </c>
      <c r="D45" s="18" t="s">
        <v>22</v>
      </c>
      <c r="E45" s="20">
        <v>44733.140277777777</v>
      </c>
      <c r="F45" s="21">
        <v>4</v>
      </c>
    </row>
    <row r="46" spans="1:6" ht="20.65" customHeight="1">
      <c r="A46" s="17">
        <v>6</v>
      </c>
      <c r="B46" s="18" t="s">
        <v>50</v>
      </c>
      <c r="C46" s="19" t="s">
        <v>51</v>
      </c>
      <c r="D46" s="18" t="s">
        <v>17</v>
      </c>
      <c r="E46" s="20">
        <v>44733.147916666669</v>
      </c>
      <c r="F46" s="21">
        <v>6</v>
      </c>
    </row>
    <row r="47" spans="1:6" ht="20.65" customHeight="1">
      <c r="A47" s="17">
        <v>7</v>
      </c>
      <c r="B47" s="18" t="s">
        <v>52</v>
      </c>
      <c r="C47" s="19" t="s">
        <v>47</v>
      </c>
      <c r="D47" s="18" t="s">
        <v>22</v>
      </c>
      <c r="E47" s="20">
        <v>44733.147916666669</v>
      </c>
      <c r="F47" s="21">
        <v>6</v>
      </c>
    </row>
    <row r="48" spans="1:6" ht="20.65" customHeight="1">
      <c r="A48" s="17">
        <v>8</v>
      </c>
      <c r="B48" s="18" t="s">
        <v>53</v>
      </c>
      <c r="C48" s="19" t="s">
        <v>47</v>
      </c>
      <c r="D48" s="18" t="s">
        <v>28</v>
      </c>
      <c r="E48" s="20">
        <v>44733.148611111108</v>
      </c>
      <c r="F48" s="21">
        <v>8</v>
      </c>
    </row>
    <row r="49" spans="1:6" ht="20.65" customHeight="1">
      <c r="A49" s="17">
        <v>9</v>
      </c>
      <c r="B49" s="18" t="s">
        <v>54</v>
      </c>
      <c r="C49" s="19" t="s">
        <v>44</v>
      </c>
      <c r="D49" s="18" t="s">
        <v>55</v>
      </c>
      <c r="E49" s="20">
        <v>44733.150694444441</v>
      </c>
      <c r="F49" s="21">
        <v>9</v>
      </c>
    </row>
    <row r="50" spans="1:6" ht="20.65" customHeight="1">
      <c r="A50" s="17">
        <v>10</v>
      </c>
      <c r="B50" s="18" t="s">
        <v>56</v>
      </c>
      <c r="C50" s="19" t="s">
        <v>51</v>
      </c>
      <c r="D50" s="18" t="s">
        <v>57</v>
      </c>
      <c r="E50" s="20">
        <v>44733.15347222222</v>
      </c>
      <c r="F50" s="21">
        <v>10</v>
      </c>
    </row>
    <row r="51" spans="1:6" ht="20.65" customHeight="1">
      <c r="A51" s="17">
        <v>11</v>
      </c>
      <c r="B51" s="18" t="s">
        <v>58</v>
      </c>
      <c r="C51" s="19" t="s">
        <v>42</v>
      </c>
      <c r="D51" s="18" t="s">
        <v>55</v>
      </c>
      <c r="E51" s="20">
        <v>44733.15347222222</v>
      </c>
      <c r="F51" s="21">
        <v>10</v>
      </c>
    </row>
    <row r="52" spans="1:6" ht="20.65" customHeight="1">
      <c r="A52" s="17">
        <v>12</v>
      </c>
      <c r="B52" s="18" t="s">
        <v>59</v>
      </c>
      <c r="C52" s="19" t="s">
        <v>44</v>
      </c>
      <c r="D52" s="18" t="s">
        <v>17</v>
      </c>
      <c r="E52" s="20">
        <v>44733.161111111112</v>
      </c>
      <c r="F52" s="21">
        <v>12</v>
      </c>
    </row>
    <row r="53" spans="1:6" ht="20.65" customHeight="1">
      <c r="A53" s="17">
        <v>13</v>
      </c>
      <c r="B53" s="18" t="s">
        <v>60</v>
      </c>
      <c r="C53" s="19" t="s">
        <v>44</v>
      </c>
      <c r="D53" s="18" t="s">
        <v>17</v>
      </c>
      <c r="E53" s="20">
        <v>44733.163888888892</v>
      </c>
      <c r="F53" s="21">
        <v>13</v>
      </c>
    </row>
    <row r="54" spans="1:6" ht="20.65" customHeight="1">
      <c r="A54" s="17">
        <v>14</v>
      </c>
      <c r="B54" s="18" t="s">
        <v>61</v>
      </c>
      <c r="C54" s="19" t="s">
        <v>42</v>
      </c>
      <c r="D54" s="18" t="s">
        <v>31</v>
      </c>
      <c r="E54" s="20">
        <v>44733.165972222225</v>
      </c>
      <c r="F54" s="21">
        <v>14</v>
      </c>
    </row>
    <row r="55" spans="1:6" ht="20.65" customHeight="1">
      <c r="A55" s="17">
        <v>15</v>
      </c>
      <c r="B55" s="18" t="s">
        <v>62</v>
      </c>
      <c r="C55" s="19" t="s">
        <v>51</v>
      </c>
      <c r="D55" s="18" t="s">
        <v>45</v>
      </c>
      <c r="E55" s="20">
        <v>44733.165972222225</v>
      </c>
      <c r="F55" s="21">
        <v>14</v>
      </c>
    </row>
    <row r="56" spans="1:6" ht="20.65" customHeight="1">
      <c r="A56" s="17">
        <v>16</v>
      </c>
      <c r="B56" s="18" t="s">
        <v>63</v>
      </c>
      <c r="C56" s="19" t="s">
        <v>42</v>
      </c>
      <c r="D56" s="18" t="s">
        <v>22</v>
      </c>
      <c r="E56" s="20">
        <v>44733.171527777777</v>
      </c>
      <c r="F56" s="21">
        <v>16</v>
      </c>
    </row>
    <row r="57" spans="1:6" ht="20.65" customHeight="1">
      <c r="A57" s="17">
        <v>17</v>
      </c>
      <c r="B57" s="18" t="s">
        <v>64</v>
      </c>
      <c r="C57" s="19" t="s">
        <v>44</v>
      </c>
      <c r="D57" s="18" t="s">
        <v>17</v>
      </c>
      <c r="E57" s="20">
        <v>44733.176388888889</v>
      </c>
      <c r="F57" s="21">
        <v>17</v>
      </c>
    </row>
    <row r="58" spans="1:6" ht="20.65" customHeight="1">
      <c r="A58" s="17">
        <v>18</v>
      </c>
      <c r="B58" s="22" t="s">
        <v>65</v>
      </c>
      <c r="C58" s="19" t="s">
        <v>44</v>
      </c>
      <c r="D58" s="18" t="s">
        <v>45</v>
      </c>
      <c r="E58" s="20">
        <v>44733.186111111114</v>
      </c>
      <c r="F58" s="21">
        <v>18</v>
      </c>
    </row>
    <row r="59" spans="1:6" ht="20.65" customHeight="1">
      <c r="A59" s="17">
        <v>19</v>
      </c>
      <c r="B59" s="18" t="s">
        <v>66</v>
      </c>
      <c r="C59" s="19" t="s">
        <v>47</v>
      </c>
      <c r="D59" s="18" t="s">
        <v>28</v>
      </c>
      <c r="E59" s="20">
        <v>44733.1875</v>
      </c>
      <c r="F59" s="21">
        <v>19</v>
      </c>
    </row>
    <row r="60" spans="1:6" ht="20.65" customHeight="1">
      <c r="A60" s="17">
        <v>20</v>
      </c>
      <c r="B60" s="22" t="s">
        <v>67</v>
      </c>
      <c r="C60" s="19" t="s">
        <v>47</v>
      </c>
      <c r="D60" s="18" t="s">
        <v>45</v>
      </c>
      <c r="E60" s="20">
        <v>44733.193749999999</v>
      </c>
      <c r="F60" s="21">
        <v>20</v>
      </c>
    </row>
    <row r="61" spans="1:6" ht="20.65" customHeight="1">
      <c r="A61" s="17">
        <v>21</v>
      </c>
      <c r="B61" s="18" t="s">
        <v>68</v>
      </c>
      <c r="C61" s="19" t="s">
        <v>51</v>
      </c>
      <c r="D61" s="18" t="s">
        <v>17</v>
      </c>
      <c r="E61" s="20">
        <v>44733.209722222222</v>
      </c>
      <c r="F61" s="21">
        <v>21</v>
      </c>
    </row>
    <row r="62" spans="1:6" ht="20.65" customHeight="1">
      <c r="A62" s="17">
        <v>22</v>
      </c>
      <c r="B62" s="18" t="s">
        <v>69</v>
      </c>
      <c r="C62" s="19" t="s">
        <v>47</v>
      </c>
      <c r="D62" s="18" t="s">
        <v>28</v>
      </c>
      <c r="E62" s="20">
        <v>44733.209722222222</v>
      </c>
      <c r="F62" s="21">
        <v>21</v>
      </c>
    </row>
    <row r="63" spans="1:6" ht="20.65" customHeight="1">
      <c r="A63" s="17">
        <v>23</v>
      </c>
      <c r="B63" s="18" t="s">
        <v>70</v>
      </c>
      <c r="C63" s="19" t="s">
        <v>47</v>
      </c>
      <c r="D63" s="18" t="s">
        <v>31</v>
      </c>
      <c r="E63" s="20">
        <v>44733.222222222219</v>
      </c>
      <c r="F63" s="21">
        <v>23</v>
      </c>
    </row>
    <row r="64" spans="1:6" ht="20.65" customHeight="1">
      <c r="A64" s="17">
        <v>24</v>
      </c>
      <c r="B64" s="18" t="s">
        <v>71</v>
      </c>
      <c r="C64" s="19" t="s">
        <v>51</v>
      </c>
      <c r="D64" s="18" t="s">
        <v>31</v>
      </c>
      <c r="E64" s="20">
        <v>44733.242361111108</v>
      </c>
      <c r="F64" s="21">
        <v>24</v>
      </c>
    </row>
    <row r="65" spans="1:6" ht="20.65" customHeight="1">
      <c r="A65" s="17">
        <v>25</v>
      </c>
      <c r="B65" s="18" t="s">
        <v>72</v>
      </c>
      <c r="C65" s="19" t="s">
        <v>44</v>
      </c>
      <c r="D65" s="18" t="s">
        <v>28</v>
      </c>
      <c r="E65" s="20">
        <v>44733.245138888888</v>
      </c>
      <c r="F65" s="21">
        <v>25</v>
      </c>
    </row>
    <row r="66" spans="1:6" ht="20.65" customHeight="1">
      <c r="A66" s="17">
        <v>26</v>
      </c>
      <c r="B66" s="18" t="s">
        <v>73</v>
      </c>
      <c r="C66" s="19" t="s">
        <v>51</v>
      </c>
      <c r="D66" s="18" t="s">
        <v>57</v>
      </c>
      <c r="E66" s="20">
        <v>44733.24722222222</v>
      </c>
      <c r="F66" s="21">
        <v>26</v>
      </c>
    </row>
    <row r="67" spans="1:6" ht="20.65" customHeight="1">
      <c r="A67" s="17">
        <v>27</v>
      </c>
      <c r="B67" s="18" t="s">
        <v>74</v>
      </c>
      <c r="C67" s="19" t="s">
        <v>47</v>
      </c>
      <c r="D67" s="18" t="s">
        <v>31</v>
      </c>
      <c r="E67" s="20">
        <v>44733.281944444447</v>
      </c>
      <c r="F67" s="21">
        <v>27</v>
      </c>
    </row>
    <row r="68" spans="1:6" ht="20.65" customHeight="1">
      <c r="A68" s="17">
        <v>28</v>
      </c>
      <c r="B68" s="18" t="s">
        <v>75</v>
      </c>
      <c r="C68" s="19" t="s">
        <v>44</v>
      </c>
      <c r="D68" s="18" t="s">
        <v>28</v>
      </c>
      <c r="E68" s="20">
        <v>44733.300694444442</v>
      </c>
      <c r="F68" s="21">
        <v>28</v>
      </c>
    </row>
    <row r="69" spans="1:6" ht="20.65" customHeight="1">
      <c r="A69" s="17">
        <v>29</v>
      </c>
      <c r="B69" s="18" t="s">
        <v>76</v>
      </c>
      <c r="C69" s="19" t="s">
        <v>42</v>
      </c>
      <c r="D69" s="18" t="s">
        <v>28</v>
      </c>
      <c r="E69" s="24" t="s">
        <v>33</v>
      </c>
      <c r="F69" s="24" t="s">
        <v>33</v>
      </c>
    </row>
    <row r="70" spans="1:6" ht="14.1" customHeight="1">
      <c r="A70" s="25"/>
      <c r="B70" s="26"/>
      <c r="C70" s="26"/>
      <c r="D70" s="26"/>
      <c r="E70" s="26"/>
      <c r="F70" s="26"/>
    </row>
    <row r="71" spans="1:6" ht="17.45" customHeight="1">
      <c r="A71" s="6"/>
      <c r="B71" s="27" t="s">
        <v>37</v>
      </c>
      <c r="C71" s="7"/>
      <c r="D71" s="7"/>
      <c r="E71" s="6"/>
      <c r="F71" s="6"/>
    </row>
    <row r="72" spans="1:6" ht="17.45" customHeight="1">
      <c r="A72" s="6"/>
      <c r="B72" s="7"/>
      <c r="C72" s="7"/>
      <c r="D72" s="7"/>
      <c r="E72" s="6"/>
      <c r="F72" s="6"/>
    </row>
    <row r="73" spans="1:6" ht="17.45" customHeight="1">
      <c r="A73" s="6"/>
      <c r="B73" s="27" t="s">
        <v>38</v>
      </c>
      <c r="C73" s="7"/>
      <c r="D73" s="7"/>
      <c r="E73" s="6"/>
      <c r="F73" s="6"/>
    </row>
  </sheetData>
  <pageMargins left="1.1811" right="0.39370100000000002" top="0.78740200000000005" bottom="0.78740200000000005" header="0.51181100000000002" footer="0.51181100000000002"/>
  <pageSetup scale="80" orientation="portrait"/>
  <headerFooter>
    <oddFooter>&amp;C&amp;"Helvetica Neue,Regular"&amp;12&amp;K000000&amp;P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GridLines="0" workbookViewId="0"/>
  </sheetViews>
  <sheetFormatPr defaultColWidth="8.85546875" defaultRowHeight="12.75" customHeight="1"/>
  <cols>
    <col min="1" max="1" width="4.28515625" style="31" customWidth="1"/>
    <col min="2" max="2" width="29.140625" style="31" customWidth="1"/>
    <col min="3" max="3" width="10.42578125" style="31" customWidth="1"/>
    <col min="4" max="4" width="30.140625" style="31" customWidth="1"/>
    <col min="5" max="6" width="10.42578125" style="31" customWidth="1"/>
    <col min="7" max="7" width="8.85546875" style="31" customWidth="1"/>
    <col min="8" max="16384" width="8.85546875" style="31"/>
  </cols>
  <sheetData>
    <row r="1" spans="1:6" ht="12.75" customHeight="1">
      <c r="A1" s="6"/>
      <c r="B1" s="6"/>
      <c r="C1" s="6"/>
      <c r="D1" s="6"/>
      <c r="E1" s="6"/>
      <c r="F1" s="6"/>
    </row>
    <row r="2" spans="1:6" ht="12.75" customHeight="1">
      <c r="A2" s="6"/>
      <c r="B2" s="6"/>
      <c r="C2" s="6"/>
      <c r="D2" s="6"/>
      <c r="E2" s="6"/>
      <c r="F2" s="6"/>
    </row>
    <row r="3" spans="1:6" ht="12.75" customHeight="1">
      <c r="A3" s="6"/>
      <c r="B3" s="6"/>
      <c r="C3" s="6"/>
      <c r="D3" s="6"/>
      <c r="E3" s="6"/>
      <c r="F3" s="6"/>
    </row>
    <row r="4" spans="1:6" ht="12.75" customHeight="1">
      <c r="A4" s="6"/>
      <c r="B4" s="6"/>
      <c r="C4" s="6"/>
      <c r="D4" s="6"/>
      <c r="E4" s="6"/>
      <c r="F4" s="6"/>
    </row>
    <row r="5" spans="1:6" ht="12.75" customHeight="1">
      <c r="A5" s="6"/>
      <c r="B5" s="6"/>
      <c r="C5" s="6"/>
      <c r="D5" s="6"/>
      <c r="E5" s="6"/>
      <c r="F5" s="6"/>
    </row>
    <row r="6" spans="1:6" ht="12.75" customHeight="1">
      <c r="A6" s="6"/>
      <c r="B6" s="6"/>
      <c r="C6" s="6"/>
      <c r="D6" s="6"/>
      <c r="E6" s="6"/>
      <c r="F6" s="6"/>
    </row>
    <row r="7" spans="1:6" ht="12.75" customHeight="1">
      <c r="A7" s="6"/>
      <c r="B7" s="6"/>
      <c r="C7" s="6"/>
      <c r="D7" s="6"/>
      <c r="E7" s="6"/>
      <c r="F7" s="6"/>
    </row>
    <row r="8" spans="1:6" ht="21.75" customHeight="1">
      <c r="A8" s="9"/>
      <c r="B8" s="32"/>
      <c r="C8" s="32"/>
      <c r="D8" s="32"/>
      <c r="E8" s="32"/>
      <c r="F8" s="32"/>
    </row>
    <row r="9" spans="1:6" ht="15.75" customHeight="1">
      <c r="A9" s="33"/>
      <c r="B9" s="34" t="s">
        <v>6</v>
      </c>
      <c r="C9" s="35"/>
      <c r="D9" s="36" t="s">
        <v>78</v>
      </c>
      <c r="E9" s="34" t="s">
        <v>8</v>
      </c>
      <c r="F9" s="33"/>
    </row>
    <row r="10" spans="1:6" ht="15.75" customHeight="1">
      <c r="A10" s="13" t="s">
        <v>9</v>
      </c>
      <c r="B10" s="14" t="s">
        <v>10</v>
      </c>
      <c r="C10" s="14" t="s">
        <v>11</v>
      </c>
      <c r="D10" s="15" t="s">
        <v>12</v>
      </c>
      <c r="E10" s="15" t="s">
        <v>13</v>
      </c>
      <c r="F10" s="16" t="s">
        <v>14</v>
      </c>
    </row>
    <row r="11" spans="1:6" ht="15" customHeight="1">
      <c r="A11" s="17">
        <v>1</v>
      </c>
      <c r="B11" s="22" t="s">
        <v>79</v>
      </c>
      <c r="C11" s="19" t="s">
        <v>21</v>
      </c>
      <c r="D11" s="18" t="s">
        <v>19</v>
      </c>
      <c r="E11" s="20">
        <v>44733.098611111112</v>
      </c>
      <c r="F11" s="21">
        <v>1</v>
      </c>
    </row>
    <row r="12" spans="1:6" ht="15" customHeight="1">
      <c r="A12" s="17">
        <v>2</v>
      </c>
      <c r="B12" s="18" t="s">
        <v>80</v>
      </c>
      <c r="C12" s="19" t="s">
        <v>81</v>
      </c>
      <c r="D12" s="18" t="s">
        <v>17</v>
      </c>
      <c r="E12" s="20">
        <v>44733.116666666669</v>
      </c>
      <c r="F12" s="21">
        <v>2</v>
      </c>
    </row>
    <row r="13" spans="1:6" ht="15" customHeight="1">
      <c r="A13" s="17">
        <v>3</v>
      </c>
      <c r="B13" s="18" t="s">
        <v>82</v>
      </c>
      <c r="C13" s="19" t="s">
        <v>21</v>
      </c>
      <c r="D13" s="18" t="s">
        <v>28</v>
      </c>
      <c r="E13" s="20">
        <v>44733.117361111108</v>
      </c>
      <c r="F13" s="21">
        <v>3</v>
      </c>
    </row>
    <row r="14" spans="1:6" ht="15" customHeight="1">
      <c r="A14" s="17">
        <v>4</v>
      </c>
      <c r="B14" s="18" t="s">
        <v>83</v>
      </c>
      <c r="C14" s="19" t="s">
        <v>21</v>
      </c>
      <c r="D14" s="18" t="s">
        <v>22</v>
      </c>
      <c r="E14" s="37">
        <v>1.967592592592592E-3</v>
      </c>
      <c r="F14" s="21">
        <v>4</v>
      </c>
    </row>
    <row r="15" spans="1:6" ht="15" customHeight="1">
      <c r="A15" s="17">
        <v>5</v>
      </c>
      <c r="B15" s="22" t="s">
        <v>84</v>
      </c>
      <c r="C15" s="19" t="s">
        <v>16</v>
      </c>
      <c r="D15" s="18" t="s">
        <v>19</v>
      </c>
      <c r="E15" s="20">
        <v>44733.118055555555</v>
      </c>
      <c r="F15" s="21">
        <v>4</v>
      </c>
    </row>
    <row r="16" spans="1:6" ht="15" customHeight="1">
      <c r="A16" s="17">
        <v>6</v>
      </c>
      <c r="B16" s="18" t="s">
        <v>85</v>
      </c>
      <c r="C16" s="19" t="s">
        <v>36</v>
      </c>
      <c r="D16" s="18" t="s">
        <v>22</v>
      </c>
      <c r="E16" s="20">
        <v>44733.125</v>
      </c>
      <c r="F16" s="21">
        <v>6</v>
      </c>
    </row>
    <row r="17" spans="1:6" ht="15" customHeight="1">
      <c r="A17" s="17">
        <v>7</v>
      </c>
      <c r="B17" s="22" t="s">
        <v>86</v>
      </c>
      <c r="C17" s="19" t="s">
        <v>16</v>
      </c>
      <c r="D17" s="18" t="s">
        <v>19</v>
      </c>
      <c r="E17" s="20">
        <v>44733.146527777775</v>
      </c>
      <c r="F17" s="21">
        <v>7</v>
      </c>
    </row>
    <row r="18" spans="1:6" ht="15" customHeight="1">
      <c r="A18" s="17">
        <v>8</v>
      </c>
      <c r="B18" s="18" t="s">
        <v>87</v>
      </c>
      <c r="C18" s="19" t="s">
        <v>21</v>
      </c>
      <c r="D18" s="18" t="s">
        <v>88</v>
      </c>
      <c r="E18" s="20">
        <v>44733.151388888888</v>
      </c>
      <c r="F18" s="21">
        <v>8</v>
      </c>
    </row>
    <row r="19" spans="1:6" ht="15" customHeight="1">
      <c r="A19" s="17">
        <v>9</v>
      </c>
      <c r="B19" s="18" t="s">
        <v>89</v>
      </c>
      <c r="C19" s="19" t="s">
        <v>36</v>
      </c>
      <c r="D19" s="18" t="s">
        <v>22</v>
      </c>
      <c r="E19" s="20">
        <v>44733.15347222222</v>
      </c>
      <c r="F19" s="21">
        <v>9</v>
      </c>
    </row>
    <row r="20" spans="1:6" ht="15" customHeight="1">
      <c r="A20" s="17">
        <v>10</v>
      </c>
      <c r="B20" s="18" t="s">
        <v>90</v>
      </c>
      <c r="C20" s="19" t="s">
        <v>81</v>
      </c>
      <c r="D20" s="18" t="s">
        <v>88</v>
      </c>
      <c r="E20" s="20">
        <v>44733.154861111114</v>
      </c>
      <c r="F20" s="21">
        <v>10</v>
      </c>
    </row>
    <row r="21" spans="1:6" ht="15" customHeight="1">
      <c r="A21" s="17">
        <v>11</v>
      </c>
      <c r="B21" s="18" t="s">
        <v>91</v>
      </c>
      <c r="C21" s="23">
        <v>2008</v>
      </c>
      <c r="D21" s="18" t="s">
        <v>88</v>
      </c>
      <c r="E21" s="20">
        <v>44733.191666666666</v>
      </c>
      <c r="F21" s="21">
        <v>11</v>
      </c>
    </row>
    <row r="22" spans="1:6" ht="15.75" customHeight="1">
      <c r="A22" s="17">
        <v>12</v>
      </c>
      <c r="B22" s="18" t="s">
        <v>92</v>
      </c>
      <c r="C22" s="19" t="s">
        <v>21</v>
      </c>
      <c r="D22" s="18" t="s">
        <v>22</v>
      </c>
      <c r="E22" s="20">
        <v>44733.198611111111</v>
      </c>
      <c r="F22" s="21">
        <v>12</v>
      </c>
    </row>
    <row r="23" spans="1:6" ht="15.75" customHeight="1">
      <c r="A23" s="17">
        <v>13</v>
      </c>
      <c r="B23" s="18" t="s">
        <v>93</v>
      </c>
      <c r="C23" s="19" t="s">
        <v>21</v>
      </c>
      <c r="D23" s="18" t="s">
        <v>31</v>
      </c>
      <c r="E23" s="20">
        <v>44733.202777777777</v>
      </c>
      <c r="F23" s="21">
        <v>13</v>
      </c>
    </row>
    <row r="24" spans="1:6" ht="20.65" customHeight="1">
      <c r="A24" s="17">
        <v>14</v>
      </c>
      <c r="B24" s="18" t="s">
        <v>94</v>
      </c>
      <c r="C24" s="19" t="s">
        <v>16</v>
      </c>
      <c r="D24" s="18" t="s">
        <v>22</v>
      </c>
      <c r="E24" s="20">
        <v>44733.224305555559</v>
      </c>
      <c r="F24" s="21">
        <v>14</v>
      </c>
    </row>
    <row r="25" spans="1:6" ht="20.65" customHeight="1">
      <c r="A25" s="17">
        <v>15</v>
      </c>
      <c r="B25" s="18" t="s">
        <v>95</v>
      </c>
      <c r="C25" s="19" t="s">
        <v>16</v>
      </c>
      <c r="D25" s="18" t="s">
        <v>28</v>
      </c>
      <c r="E25" s="20">
        <v>44733.364583333336</v>
      </c>
      <c r="F25" s="21">
        <v>15</v>
      </c>
    </row>
    <row r="26" spans="1:6" ht="21.6" customHeight="1">
      <c r="A26" s="17">
        <v>16</v>
      </c>
      <c r="B26" s="38" t="s">
        <v>96</v>
      </c>
      <c r="C26" s="19" t="s">
        <v>36</v>
      </c>
      <c r="D26" s="18" t="s">
        <v>19</v>
      </c>
      <c r="E26" s="24" t="s">
        <v>33</v>
      </c>
      <c r="F26" s="39" t="s">
        <v>97</v>
      </c>
    </row>
    <row r="27" spans="1:6" ht="15.75" customHeight="1">
      <c r="A27" s="17">
        <v>17</v>
      </c>
      <c r="B27" s="18" t="s">
        <v>98</v>
      </c>
      <c r="C27" s="19" t="s">
        <v>16</v>
      </c>
      <c r="D27" s="18" t="s">
        <v>28</v>
      </c>
      <c r="E27" s="24" t="s">
        <v>33</v>
      </c>
      <c r="F27" s="39" t="s">
        <v>97</v>
      </c>
    </row>
    <row r="28" spans="1:6" ht="15.75" customHeight="1">
      <c r="A28" s="17">
        <v>18</v>
      </c>
      <c r="B28" s="18" t="s">
        <v>99</v>
      </c>
      <c r="C28" s="19" t="s">
        <v>16</v>
      </c>
      <c r="D28" s="18" t="s">
        <v>28</v>
      </c>
      <c r="E28" s="24" t="s">
        <v>33</v>
      </c>
      <c r="F28" s="39" t="s">
        <v>97</v>
      </c>
    </row>
    <row r="29" spans="1:6" ht="15.75" customHeight="1">
      <c r="A29" s="17">
        <v>19</v>
      </c>
      <c r="B29" s="18" t="s">
        <v>100</v>
      </c>
      <c r="C29" s="19" t="s">
        <v>16</v>
      </c>
      <c r="D29" s="18" t="s">
        <v>28</v>
      </c>
      <c r="E29" s="24" t="s">
        <v>33</v>
      </c>
      <c r="F29" s="39" t="s">
        <v>97</v>
      </c>
    </row>
    <row r="30" spans="1:6" ht="15.75" customHeight="1">
      <c r="A30" s="25"/>
      <c r="B30" s="26"/>
      <c r="C30" s="26"/>
      <c r="D30" s="26"/>
      <c r="E30" s="26"/>
      <c r="F30" s="26"/>
    </row>
    <row r="31" spans="1:6" ht="15.75" customHeight="1">
      <c r="A31" s="6"/>
      <c r="B31" s="27" t="s">
        <v>37</v>
      </c>
      <c r="C31" s="7"/>
      <c r="D31" s="7"/>
      <c r="E31" s="6"/>
      <c r="F31" s="6"/>
    </row>
    <row r="32" spans="1:6" ht="15.75" customHeight="1">
      <c r="A32" s="6"/>
      <c r="B32" s="7"/>
      <c r="C32" s="7"/>
      <c r="D32" s="7"/>
      <c r="E32" s="6"/>
      <c r="F32" s="6"/>
    </row>
    <row r="33" spans="1:6" ht="15.75" customHeight="1">
      <c r="A33" s="6"/>
      <c r="B33" s="27" t="s">
        <v>38</v>
      </c>
      <c r="C33" s="7"/>
      <c r="D33" s="7"/>
      <c r="E33" s="6"/>
      <c r="F33" s="6"/>
    </row>
    <row r="34" spans="1:6" ht="15.75" customHeight="1">
      <c r="A34" s="6"/>
      <c r="B34" s="6"/>
      <c r="C34" s="6"/>
      <c r="D34" s="6"/>
      <c r="E34" s="6"/>
      <c r="F34" s="6"/>
    </row>
    <row r="35" spans="1:6" ht="15.75" customHeight="1">
      <c r="A35" s="6"/>
      <c r="B35" s="6"/>
      <c r="C35" s="6"/>
      <c r="D35" s="6"/>
      <c r="E35" s="6"/>
      <c r="F35" s="6"/>
    </row>
    <row r="36" spans="1:6" ht="15.75" customHeight="1">
      <c r="A36" s="6"/>
      <c r="B36" s="6"/>
      <c r="C36" s="6"/>
      <c r="D36" s="6"/>
      <c r="E36" s="6"/>
      <c r="F36" s="6"/>
    </row>
    <row r="37" spans="1:6" ht="15.75" customHeight="1">
      <c r="A37" s="6"/>
      <c r="B37" s="6"/>
      <c r="C37" s="6"/>
      <c r="D37" s="6"/>
      <c r="E37" s="6"/>
      <c r="F37" s="6"/>
    </row>
    <row r="38" spans="1:6" ht="15.75" customHeight="1">
      <c r="A38" s="6"/>
      <c r="B38" s="6"/>
      <c r="C38" s="6"/>
      <c r="D38" s="6"/>
      <c r="E38" s="6"/>
      <c r="F38" s="6"/>
    </row>
    <row r="39" spans="1:6" ht="15.75" customHeight="1">
      <c r="A39" s="6"/>
      <c r="B39" s="6"/>
      <c r="C39" s="6"/>
      <c r="D39" s="6"/>
      <c r="E39" s="6"/>
      <c r="F39" s="6"/>
    </row>
    <row r="40" spans="1:6" ht="15.75" customHeight="1">
      <c r="A40" s="6"/>
      <c r="B40" s="6"/>
      <c r="C40" s="6"/>
      <c r="D40" s="6"/>
      <c r="E40" s="6"/>
      <c r="F40" s="6"/>
    </row>
    <row r="41" spans="1:6" ht="15.75" customHeight="1">
      <c r="A41" s="6"/>
      <c r="B41" s="6"/>
      <c r="C41" s="6"/>
      <c r="D41" s="6"/>
      <c r="E41" s="6"/>
      <c r="F41" s="6"/>
    </row>
    <row r="42" spans="1:6" ht="15.75" customHeight="1">
      <c r="A42" s="6"/>
      <c r="B42" s="6"/>
      <c r="C42" s="6"/>
      <c r="D42" s="6"/>
      <c r="E42" s="6"/>
      <c r="F42" s="6"/>
    </row>
    <row r="43" spans="1:6" ht="15" customHeight="1">
      <c r="A43" s="9"/>
      <c r="B43" s="9"/>
      <c r="C43" s="9"/>
      <c r="D43" s="9"/>
      <c r="E43" s="9"/>
      <c r="F43" s="9"/>
    </row>
    <row r="44" spans="1:6" ht="17.45" customHeight="1">
      <c r="A44" s="33"/>
      <c r="B44" s="34" t="s">
        <v>6</v>
      </c>
      <c r="C44" s="35"/>
      <c r="D44" s="36" t="s">
        <v>101</v>
      </c>
      <c r="E44" s="34" t="s">
        <v>8</v>
      </c>
      <c r="F44" s="33"/>
    </row>
    <row r="45" spans="1:6" ht="15.75" customHeight="1">
      <c r="A45" s="13" t="s">
        <v>9</v>
      </c>
      <c r="B45" s="14" t="s">
        <v>10</v>
      </c>
      <c r="C45" s="14" t="s">
        <v>11</v>
      </c>
      <c r="D45" s="15" t="s">
        <v>12</v>
      </c>
      <c r="E45" s="15" t="s">
        <v>13</v>
      </c>
      <c r="F45" s="16" t="s">
        <v>14</v>
      </c>
    </row>
    <row r="46" spans="1:6" ht="17.25" customHeight="1">
      <c r="A46" s="17">
        <v>1</v>
      </c>
      <c r="B46" s="18" t="s">
        <v>102</v>
      </c>
      <c r="C46" s="19" t="s">
        <v>47</v>
      </c>
      <c r="D46" s="18" t="s">
        <v>17</v>
      </c>
      <c r="E46" s="20">
        <v>44733.103472222225</v>
      </c>
      <c r="F46" s="21">
        <v>1</v>
      </c>
    </row>
    <row r="47" spans="1:6" ht="15.75" customHeight="1">
      <c r="A47" s="17">
        <v>2</v>
      </c>
      <c r="B47" s="18" t="s">
        <v>103</v>
      </c>
      <c r="C47" s="19" t="s">
        <v>47</v>
      </c>
      <c r="D47" s="18" t="s">
        <v>17</v>
      </c>
      <c r="E47" s="20">
        <v>44733.109722222223</v>
      </c>
      <c r="F47" s="21">
        <v>2</v>
      </c>
    </row>
    <row r="48" spans="1:6" ht="15.75" customHeight="1">
      <c r="A48" s="17">
        <v>3</v>
      </c>
      <c r="B48" s="18" t="s">
        <v>104</v>
      </c>
      <c r="C48" s="19" t="s">
        <v>47</v>
      </c>
      <c r="D48" s="18" t="s">
        <v>17</v>
      </c>
      <c r="E48" s="20">
        <v>44733.115277777775</v>
      </c>
      <c r="F48" s="21">
        <v>3</v>
      </c>
    </row>
    <row r="49" spans="1:6" ht="15.75" customHeight="1">
      <c r="A49" s="17">
        <v>4</v>
      </c>
      <c r="B49" s="18" t="s">
        <v>105</v>
      </c>
      <c r="C49" s="19" t="s">
        <v>47</v>
      </c>
      <c r="D49" s="18" t="s">
        <v>17</v>
      </c>
      <c r="E49" s="20">
        <v>44733.118750000001</v>
      </c>
      <c r="F49" s="21">
        <v>4</v>
      </c>
    </row>
    <row r="50" spans="1:6" ht="15" customHeight="1">
      <c r="A50" s="17">
        <v>5</v>
      </c>
      <c r="B50" s="22" t="s">
        <v>106</v>
      </c>
      <c r="C50" s="19" t="s">
        <v>47</v>
      </c>
      <c r="D50" s="18" t="s">
        <v>19</v>
      </c>
      <c r="E50" s="20">
        <v>44733.12222222222</v>
      </c>
      <c r="F50" s="21">
        <v>5</v>
      </c>
    </row>
    <row r="51" spans="1:6" ht="15.75" customHeight="1">
      <c r="A51" s="17">
        <v>6</v>
      </c>
      <c r="B51" s="18" t="s">
        <v>107</v>
      </c>
      <c r="C51" s="19" t="s">
        <v>42</v>
      </c>
      <c r="D51" s="18" t="s">
        <v>17</v>
      </c>
      <c r="E51" s="20">
        <v>44733.125</v>
      </c>
      <c r="F51" s="21">
        <v>6</v>
      </c>
    </row>
    <row r="52" spans="1:6" ht="15.75" customHeight="1">
      <c r="A52" s="17">
        <v>7</v>
      </c>
      <c r="B52" s="18" t="s">
        <v>108</v>
      </c>
      <c r="C52" s="19" t="s">
        <v>47</v>
      </c>
      <c r="D52" s="18" t="s">
        <v>22</v>
      </c>
      <c r="E52" s="20">
        <v>44733.125</v>
      </c>
      <c r="F52" s="21">
        <v>6</v>
      </c>
    </row>
    <row r="53" spans="1:6" ht="15.75" customHeight="1">
      <c r="A53" s="17">
        <v>8</v>
      </c>
      <c r="B53" s="18" t="s">
        <v>109</v>
      </c>
      <c r="C53" s="19" t="s">
        <v>44</v>
      </c>
      <c r="D53" s="18" t="s">
        <v>45</v>
      </c>
      <c r="E53" s="20">
        <v>44733.132638888892</v>
      </c>
      <c r="F53" s="21">
        <v>8</v>
      </c>
    </row>
    <row r="54" spans="1:6" ht="15.75" customHeight="1">
      <c r="A54" s="17">
        <v>9</v>
      </c>
      <c r="B54" s="18" t="s">
        <v>110</v>
      </c>
      <c r="C54" s="19" t="s">
        <v>47</v>
      </c>
      <c r="D54" s="18" t="s">
        <v>22</v>
      </c>
      <c r="E54" s="20">
        <v>44733.154166666667</v>
      </c>
      <c r="F54" s="21">
        <v>9</v>
      </c>
    </row>
    <row r="55" spans="1:6" ht="15.75" customHeight="1">
      <c r="A55" s="17">
        <v>10</v>
      </c>
      <c r="B55" s="22" t="s">
        <v>111</v>
      </c>
      <c r="C55" s="19" t="s">
        <v>42</v>
      </c>
      <c r="D55" s="18" t="s">
        <v>45</v>
      </c>
      <c r="E55" s="20">
        <v>44733.15902777778</v>
      </c>
      <c r="F55" s="21">
        <v>10</v>
      </c>
    </row>
    <row r="56" spans="1:6" ht="15.75" customHeight="1">
      <c r="A56" s="17">
        <v>11</v>
      </c>
      <c r="B56" s="18" t="s">
        <v>112</v>
      </c>
      <c r="C56" s="19" t="s">
        <v>47</v>
      </c>
      <c r="D56" s="18" t="s">
        <v>28</v>
      </c>
      <c r="E56" s="20">
        <v>44733.160416666666</v>
      </c>
      <c r="F56" s="21">
        <v>11</v>
      </c>
    </row>
    <row r="57" spans="1:6" ht="15.75" customHeight="1">
      <c r="A57" s="17">
        <v>12</v>
      </c>
      <c r="B57" s="22" t="s">
        <v>113</v>
      </c>
      <c r="C57" s="19" t="s">
        <v>47</v>
      </c>
      <c r="D57" s="18" t="s">
        <v>45</v>
      </c>
      <c r="E57" s="20">
        <v>44733.166666666664</v>
      </c>
      <c r="F57" s="21">
        <v>12</v>
      </c>
    </row>
    <row r="58" spans="1:6" ht="15.75" customHeight="1">
      <c r="A58" s="17">
        <v>13</v>
      </c>
      <c r="B58" s="22" t="s">
        <v>114</v>
      </c>
      <c r="C58" s="19" t="s">
        <v>51</v>
      </c>
      <c r="D58" s="18" t="s">
        <v>19</v>
      </c>
      <c r="E58" s="20">
        <v>44733.171527777777</v>
      </c>
      <c r="F58" s="21">
        <v>13</v>
      </c>
    </row>
    <row r="59" spans="1:6" ht="15.75" customHeight="1">
      <c r="A59" s="17">
        <v>14</v>
      </c>
      <c r="B59" s="18" t="s">
        <v>115</v>
      </c>
      <c r="C59" s="19" t="s">
        <v>47</v>
      </c>
      <c r="D59" s="18" t="s">
        <v>88</v>
      </c>
      <c r="E59" s="20">
        <v>44733.179861111108</v>
      </c>
      <c r="F59" s="21">
        <v>14</v>
      </c>
    </row>
    <row r="60" spans="1:6" ht="15.75" customHeight="1">
      <c r="A60" s="17">
        <v>15</v>
      </c>
      <c r="B60" s="18" t="s">
        <v>116</v>
      </c>
      <c r="C60" s="19" t="s">
        <v>47</v>
      </c>
      <c r="D60" s="18" t="s">
        <v>31</v>
      </c>
      <c r="E60" s="20">
        <v>44733.188888888886</v>
      </c>
      <c r="F60" s="21">
        <v>15</v>
      </c>
    </row>
    <row r="61" spans="1:6" ht="15.75" customHeight="1">
      <c r="A61" s="17">
        <v>16</v>
      </c>
      <c r="B61" s="18" t="s">
        <v>117</v>
      </c>
      <c r="C61" s="23">
        <v>2011</v>
      </c>
      <c r="D61" s="18" t="s">
        <v>55</v>
      </c>
      <c r="E61" s="20">
        <v>44733.190972222219</v>
      </c>
      <c r="F61" s="21">
        <v>16</v>
      </c>
    </row>
    <row r="62" spans="1:6" ht="15.75" customHeight="1">
      <c r="A62" s="17">
        <v>17</v>
      </c>
      <c r="B62" s="18" t="s">
        <v>118</v>
      </c>
      <c r="C62" s="19" t="s">
        <v>47</v>
      </c>
      <c r="D62" s="18" t="s">
        <v>28</v>
      </c>
      <c r="E62" s="20">
        <v>44733.2</v>
      </c>
      <c r="F62" s="21">
        <v>17</v>
      </c>
    </row>
    <row r="63" spans="1:6" ht="15.75" customHeight="1">
      <c r="A63" s="17">
        <v>18</v>
      </c>
      <c r="B63" s="22" t="s">
        <v>119</v>
      </c>
      <c r="C63" s="19" t="s">
        <v>44</v>
      </c>
      <c r="D63" s="18" t="s">
        <v>45</v>
      </c>
      <c r="E63" s="20">
        <v>44733.202777777777</v>
      </c>
      <c r="F63" s="21">
        <v>18</v>
      </c>
    </row>
    <row r="64" spans="1:6" ht="15.75" customHeight="1">
      <c r="A64" s="17">
        <v>19</v>
      </c>
      <c r="B64" s="18" t="s">
        <v>120</v>
      </c>
      <c r="C64" s="19" t="s">
        <v>51</v>
      </c>
      <c r="D64" s="18" t="s">
        <v>31</v>
      </c>
      <c r="E64" s="20">
        <v>44733.208333333336</v>
      </c>
      <c r="F64" s="21">
        <v>19</v>
      </c>
    </row>
    <row r="65" spans="1:6" ht="15.75" customHeight="1">
      <c r="A65" s="17">
        <v>20</v>
      </c>
      <c r="B65" s="18" t="s">
        <v>121</v>
      </c>
      <c r="C65" s="19" t="s">
        <v>44</v>
      </c>
      <c r="D65" s="18" t="s">
        <v>88</v>
      </c>
      <c r="E65" s="20">
        <v>44733.240277777775</v>
      </c>
      <c r="F65" s="21">
        <v>20</v>
      </c>
    </row>
    <row r="66" spans="1:6" ht="15.75" customHeight="1">
      <c r="A66" s="17">
        <v>21</v>
      </c>
      <c r="B66" s="18" t="s">
        <v>122</v>
      </c>
      <c r="C66" s="40">
        <v>2010</v>
      </c>
      <c r="D66" s="18" t="s">
        <v>17</v>
      </c>
      <c r="E66" s="20">
        <v>44733.246527777781</v>
      </c>
      <c r="F66" s="21">
        <v>21</v>
      </c>
    </row>
    <row r="67" spans="1:6" ht="15.75" customHeight="1">
      <c r="A67" s="17">
        <v>22</v>
      </c>
      <c r="B67" s="18" t="s">
        <v>123</v>
      </c>
      <c r="C67" s="19" t="s">
        <v>51</v>
      </c>
      <c r="D67" s="18" t="s">
        <v>31</v>
      </c>
      <c r="E67" s="20">
        <v>44733.247916666667</v>
      </c>
      <c r="F67" s="21">
        <v>22</v>
      </c>
    </row>
    <row r="68" spans="1:6" ht="15.75" customHeight="1">
      <c r="A68" s="17">
        <v>23</v>
      </c>
      <c r="B68" s="18" t="s">
        <v>124</v>
      </c>
      <c r="C68" s="19" t="s">
        <v>51</v>
      </c>
      <c r="D68" s="18" t="s">
        <v>57</v>
      </c>
      <c r="E68" s="20">
        <v>44733.310416666667</v>
      </c>
      <c r="F68" s="21">
        <v>23</v>
      </c>
    </row>
    <row r="69" spans="1:6" ht="15.75" customHeight="1">
      <c r="A69" s="17">
        <v>24</v>
      </c>
      <c r="B69" s="18" t="s">
        <v>125</v>
      </c>
      <c r="C69" s="19" t="s">
        <v>51</v>
      </c>
      <c r="D69" s="18" t="s">
        <v>31</v>
      </c>
      <c r="E69" s="41">
        <v>44733.43472222222</v>
      </c>
      <c r="F69" s="21">
        <v>24</v>
      </c>
    </row>
    <row r="70" spans="1:6" ht="15.75" customHeight="1">
      <c r="A70" s="17">
        <v>25</v>
      </c>
      <c r="B70" s="22" t="s">
        <v>126</v>
      </c>
      <c r="C70" s="19" t="s">
        <v>42</v>
      </c>
      <c r="D70" s="22" t="s">
        <v>19</v>
      </c>
      <c r="E70" s="24" t="s">
        <v>33</v>
      </c>
      <c r="F70" s="39" t="s">
        <v>97</v>
      </c>
    </row>
    <row r="71" spans="1:6" ht="15.75" customHeight="1">
      <c r="A71" s="17">
        <v>26</v>
      </c>
      <c r="B71" s="22" t="s">
        <v>127</v>
      </c>
      <c r="C71" s="19" t="s">
        <v>42</v>
      </c>
      <c r="D71" s="18" t="s">
        <v>19</v>
      </c>
      <c r="E71" s="24" t="s">
        <v>33</v>
      </c>
      <c r="F71" s="39" t="s">
        <v>97</v>
      </c>
    </row>
    <row r="72" spans="1:6" ht="15.75" customHeight="1">
      <c r="A72" s="17">
        <v>27</v>
      </c>
      <c r="B72" s="22" t="s">
        <v>128</v>
      </c>
      <c r="C72" s="19" t="s">
        <v>42</v>
      </c>
      <c r="D72" s="18" t="s">
        <v>19</v>
      </c>
      <c r="E72" s="24" t="s">
        <v>33</v>
      </c>
      <c r="F72" s="39" t="s">
        <v>97</v>
      </c>
    </row>
    <row r="73" spans="1:6" ht="20.100000000000001" customHeight="1">
      <c r="A73" s="17">
        <v>28</v>
      </c>
      <c r="B73" s="18" t="s">
        <v>129</v>
      </c>
      <c r="C73" s="19" t="s">
        <v>44</v>
      </c>
      <c r="D73" s="18" t="s">
        <v>88</v>
      </c>
      <c r="E73" s="24" t="s">
        <v>33</v>
      </c>
      <c r="F73" s="39" t="s">
        <v>97</v>
      </c>
    </row>
    <row r="74" spans="1:6" ht="20.100000000000001" customHeight="1">
      <c r="A74" s="17">
        <v>29</v>
      </c>
      <c r="B74" s="18" t="s">
        <v>130</v>
      </c>
      <c r="C74" s="19" t="s">
        <v>47</v>
      </c>
      <c r="D74" s="18" t="s">
        <v>88</v>
      </c>
      <c r="E74" s="24" t="s">
        <v>33</v>
      </c>
      <c r="F74" s="39" t="s">
        <v>97</v>
      </c>
    </row>
    <row r="75" spans="1:6" ht="12.75" customHeight="1">
      <c r="A75" s="25"/>
      <c r="B75" s="26"/>
      <c r="C75" s="26"/>
      <c r="D75" s="26"/>
      <c r="E75" s="26"/>
      <c r="F75" s="26"/>
    </row>
    <row r="76" spans="1:6" ht="15.75" customHeight="1">
      <c r="A76" s="6"/>
      <c r="B76" s="27" t="s">
        <v>37</v>
      </c>
      <c r="C76" s="7"/>
      <c r="D76" s="7"/>
      <c r="E76" s="6"/>
      <c r="F76" s="6"/>
    </row>
    <row r="77" spans="1:6" ht="15.75" customHeight="1">
      <c r="A77" s="6"/>
      <c r="B77" s="7"/>
      <c r="C77" s="7"/>
      <c r="D77" s="7"/>
      <c r="E77" s="6"/>
      <c r="F77" s="6"/>
    </row>
    <row r="78" spans="1:6" ht="15.75" customHeight="1">
      <c r="A78" s="6"/>
      <c r="B78" s="27" t="s">
        <v>38</v>
      </c>
      <c r="C78" s="7"/>
      <c r="D78" s="7"/>
      <c r="E78" s="6"/>
      <c r="F78" s="6"/>
    </row>
  </sheetData>
  <pageMargins left="1.1811" right="0.39370100000000002" top="0.78740200000000005" bottom="0.78740200000000005" header="0.51181100000000002" footer="0.51181100000000002"/>
  <pageSetup scale="83" orientation="portrait"/>
  <headerFooter>
    <oddFooter>&amp;C&amp;"Helvetica Neue,Regular"&amp;12&amp;K000000&amp;P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workbookViewId="0"/>
  </sheetViews>
  <sheetFormatPr defaultColWidth="8.85546875" defaultRowHeight="12.75" customHeight="1"/>
  <cols>
    <col min="1" max="1" width="4.28515625" style="42" customWidth="1"/>
    <col min="2" max="2" width="29.140625" style="42" customWidth="1"/>
    <col min="3" max="3" width="10.42578125" style="42" customWidth="1"/>
    <col min="4" max="4" width="30.140625" style="42" customWidth="1"/>
    <col min="5" max="7" width="10.42578125" style="42" customWidth="1"/>
    <col min="8" max="8" width="7.28515625" style="42" customWidth="1"/>
    <col min="9" max="9" width="8.85546875" style="42" customWidth="1"/>
    <col min="10" max="16384" width="8.85546875" style="42"/>
  </cols>
  <sheetData>
    <row r="1" spans="1:8" ht="12.75" customHeight="1">
      <c r="A1" s="43"/>
      <c r="B1" s="43"/>
      <c r="C1" s="43"/>
      <c r="D1" s="43"/>
      <c r="E1" s="43"/>
      <c r="F1" s="43"/>
      <c r="G1" s="43"/>
      <c r="H1" s="43"/>
    </row>
    <row r="2" spans="1:8" ht="12.75" customHeight="1">
      <c r="A2" s="43"/>
      <c r="B2" s="43"/>
      <c r="C2" s="43"/>
      <c r="D2" s="43"/>
      <c r="E2" s="43"/>
      <c r="F2" s="43"/>
      <c r="G2" s="43"/>
      <c r="H2" s="43"/>
    </row>
    <row r="3" spans="1:8" ht="12.75" customHeight="1">
      <c r="A3" s="43"/>
      <c r="B3" s="43"/>
      <c r="C3" s="43"/>
      <c r="D3" s="43"/>
      <c r="E3" s="43"/>
      <c r="F3" s="43"/>
      <c r="G3" s="43"/>
      <c r="H3" s="43"/>
    </row>
    <row r="4" spans="1:8" ht="12.75" customHeight="1">
      <c r="A4" s="43"/>
      <c r="B4" s="43"/>
      <c r="C4" s="43"/>
      <c r="D4" s="43"/>
      <c r="E4" s="43"/>
      <c r="F4" s="43"/>
      <c r="G4" s="43"/>
      <c r="H4" s="43"/>
    </row>
    <row r="5" spans="1:8" ht="12.75" customHeight="1">
      <c r="A5" s="43"/>
      <c r="B5" s="43"/>
      <c r="C5" s="43"/>
      <c r="D5" s="43"/>
      <c r="E5" s="43"/>
      <c r="F5" s="43"/>
      <c r="G5" s="43"/>
      <c r="H5" s="43"/>
    </row>
    <row r="6" spans="1:8" ht="12.75" customHeight="1">
      <c r="A6" s="43"/>
      <c r="B6" s="43"/>
      <c r="C6" s="43"/>
      <c r="D6" s="43"/>
      <c r="E6" s="43"/>
      <c r="F6" s="43"/>
      <c r="G6" s="43"/>
      <c r="H6" s="43"/>
    </row>
    <row r="7" spans="1:8" ht="12.75" customHeight="1">
      <c r="A7" s="43"/>
      <c r="B7" s="43"/>
      <c r="C7" s="43"/>
      <c r="D7" s="43"/>
      <c r="E7" s="43"/>
      <c r="F7" s="43"/>
      <c r="G7" s="43"/>
      <c r="H7" s="43"/>
    </row>
    <row r="8" spans="1:8" ht="21.75" customHeight="1">
      <c r="A8" s="43"/>
      <c r="B8" s="44"/>
      <c r="C8" s="44"/>
      <c r="D8" s="44"/>
      <c r="E8" s="44"/>
      <c r="F8" s="44"/>
      <c r="G8" s="44"/>
      <c r="H8" s="44"/>
    </row>
    <row r="9" spans="1:8" ht="15.75" customHeight="1">
      <c r="A9" s="9"/>
      <c r="B9" s="10" t="s">
        <v>6</v>
      </c>
      <c r="C9" s="11"/>
      <c r="D9" s="12" t="s">
        <v>7</v>
      </c>
      <c r="E9" s="10" t="s">
        <v>8</v>
      </c>
      <c r="F9" s="11"/>
      <c r="G9" s="11"/>
      <c r="H9" s="9"/>
    </row>
    <row r="10" spans="1:8" ht="33" customHeight="1">
      <c r="A10" s="13" t="s">
        <v>9</v>
      </c>
      <c r="B10" s="14" t="s">
        <v>10</v>
      </c>
      <c r="C10" s="14" t="s">
        <v>11</v>
      </c>
      <c r="D10" s="15" t="s">
        <v>12</v>
      </c>
      <c r="E10" s="15" t="s">
        <v>132</v>
      </c>
      <c r="F10" s="15" t="s">
        <v>133</v>
      </c>
      <c r="G10" s="15" t="s">
        <v>13</v>
      </c>
      <c r="H10" s="16" t="s">
        <v>14</v>
      </c>
    </row>
    <row r="11" spans="1:8" ht="20.65" customHeight="1">
      <c r="A11" s="17">
        <v>1</v>
      </c>
      <c r="B11" s="18" t="s">
        <v>23</v>
      </c>
      <c r="C11" s="23">
        <v>2007</v>
      </c>
      <c r="D11" s="18" t="s">
        <v>22</v>
      </c>
      <c r="E11" s="37">
        <v>1.157407407407407E-4</v>
      </c>
      <c r="F11" s="37">
        <v>1.273148148148148E-4</v>
      </c>
      <c r="G11" s="37">
        <f t="shared" ref="G11:G21" si="0">E11+F11</f>
        <v>2.4305555555555549E-4</v>
      </c>
      <c r="H11" s="21">
        <v>1</v>
      </c>
    </row>
    <row r="12" spans="1:8" ht="31.5" customHeight="1">
      <c r="A12" s="17">
        <v>2</v>
      </c>
      <c r="B12" s="18" t="s">
        <v>134</v>
      </c>
      <c r="C12" s="19" t="s">
        <v>21</v>
      </c>
      <c r="D12" s="18" t="s">
        <v>22</v>
      </c>
      <c r="E12" s="37">
        <v>1.851851851851852E-4</v>
      </c>
      <c r="F12" s="37">
        <v>1.273148148148148E-4</v>
      </c>
      <c r="G12" s="37">
        <f t="shared" si="0"/>
        <v>3.1250000000000001E-4</v>
      </c>
      <c r="H12" s="21">
        <v>2</v>
      </c>
    </row>
    <row r="13" spans="1:8" ht="20.65" customHeight="1">
      <c r="A13" s="17">
        <v>3</v>
      </c>
      <c r="B13" s="18" t="s">
        <v>26</v>
      </c>
      <c r="C13" s="19" t="s">
        <v>16</v>
      </c>
      <c r="D13" s="18" t="s">
        <v>22</v>
      </c>
      <c r="E13" s="37">
        <v>1.851851851851852E-4</v>
      </c>
      <c r="F13" s="37">
        <v>1.7361111111111109E-4</v>
      </c>
      <c r="G13" s="37">
        <f t="shared" si="0"/>
        <v>3.5879629629629629E-4</v>
      </c>
      <c r="H13" s="21">
        <v>3</v>
      </c>
    </row>
    <row r="14" spans="1:8" ht="20.65" customHeight="1">
      <c r="A14" s="17">
        <v>4</v>
      </c>
      <c r="B14" s="18" t="s">
        <v>25</v>
      </c>
      <c r="C14" s="23">
        <v>2005</v>
      </c>
      <c r="D14" s="18" t="s">
        <v>17</v>
      </c>
      <c r="E14" s="37">
        <v>2.3148148148148149E-4</v>
      </c>
      <c r="F14" s="37">
        <v>1.6203703703703701E-4</v>
      </c>
      <c r="G14" s="37">
        <f t="shared" si="0"/>
        <v>3.9351851851851852E-4</v>
      </c>
      <c r="H14" s="21">
        <v>4</v>
      </c>
    </row>
    <row r="15" spans="1:8" ht="20.65" customHeight="1">
      <c r="A15" s="17">
        <v>5</v>
      </c>
      <c r="B15" s="18" t="s">
        <v>15</v>
      </c>
      <c r="C15" s="19" t="s">
        <v>16</v>
      </c>
      <c r="D15" s="18" t="s">
        <v>17</v>
      </c>
      <c r="E15" s="37">
        <v>2.199074074074074E-4</v>
      </c>
      <c r="F15" s="37">
        <v>1.851851851851852E-4</v>
      </c>
      <c r="G15" s="37">
        <f t="shared" si="0"/>
        <v>4.0509259259259264E-4</v>
      </c>
      <c r="H15" s="21">
        <v>5</v>
      </c>
    </row>
    <row r="16" spans="1:8" ht="20.65" customHeight="1">
      <c r="A16" s="17">
        <v>6</v>
      </c>
      <c r="B16" s="18" t="s">
        <v>24</v>
      </c>
      <c r="C16" s="19" t="s">
        <v>21</v>
      </c>
      <c r="D16" s="18" t="s">
        <v>17</v>
      </c>
      <c r="E16" s="45">
        <v>2.9513888888888889E-4</v>
      </c>
      <c r="F16" s="45">
        <v>1.50462962962963E-4</v>
      </c>
      <c r="G16" s="45">
        <f t="shared" si="0"/>
        <v>4.4560185185185187E-4</v>
      </c>
      <c r="H16" s="21">
        <v>6</v>
      </c>
    </row>
    <row r="17" spans="1:8" ht="20.65" customHeight="1">
      <c r="A17" s="17">
        <v>7</v>
      </c>
      <c r="B17" s="22" t="s">
        <v>18</v>
      </c>
      <c r="C17" s="19" t="s">
        <v>16</v>
      </c>
      <c r="D17" s="18" t="s">
        <v>19</v>
      </c>
      <c r="E17" s="45">
        <v>2.5231481481481481E-4</v>
      </c>
      <c r="F17" s="45">
        <v>1.9675925925925929E-4</v>
      </c>
      <c r="G17" s="45">
        <f t="shared" si="0"/>
        <v>4.4907407407407407E-4</v>
      </c>
      <c r="H17" s="21">
        <v>7</v>
      </c>
    </row>
    <row r="18" spans="1:8" ht="20.65" customHeight="1">
      <c r="A18" s="17">
        <v>8</v>
      </c>
      <c r="B18" s="18" t="s">
        <v>35</v>
      </c>
      <c r="C18" s="19" t="s">
        <v>36</v>
      </c>
      <c r="D18" s="18" t="s">
        <v>22</v>
      </c>
      <c r="E18" s="37">
        <v>5.3240740740740744E-4</v>
      </c>
      <c r="F18" s="37">
        <v>2.0833333333333329E-4</v>
      </c>
      <c r="G18" s="37">
        <f t="shared" si="0"/>
        <v>7.407407407407407E-4</v>
      </c>
      <c r="H18" s="21">
        <v>8</v>
      </c>
    </row>
    <row r="19" spans="1:8" ht="20.65" customHeight="1">
      <c r="A19" s="17">
        <v>9</v>
      </c>
      <c r="B19" s="18" t="s">
        <v>30</v>
      </c>
      <c r="C19" s="19" t="s">
        <v>21</v>
      </c>
      <c r="D19" s="18" t="s">
        <v>31</v>
      </c>
      <c r="E19" s="37">
        <v>8.6805555555555551E-4</v>
      </c>
      <c r="F19" s="37">
        <v>4.3981481481481481E-4</v>
      </c>
      <c r="G19" s="37">
        <f t="shared" si="0"/>
        <v>1.3078703703703703E-3</v>
      </c>
      <c r="H19" s="21">
        <v>9</v>
      </c>
    </row>
    <row r="20" spans="1:8" ht="20.65" customHeight="1">
      <c r="A20" s="17">
        <v>10</v>
      </c>
      <c r="B20" s="18" t="s">
        <v>27</v>
      </c>
      <c r="C20" s="19" t="s">
        <v>16</v>
      </c>
      <c r="D20" s="18" t="s">
        <v>28</v>
      </c>
      <c r="E20" s="37">
        <v>0</v>
      </c>
      <c r="F20" s="37">
        <v>1.851851851851852E-4</v>
      </c>
      <c r="G20" s="37">
        <f t="shared" si="0"/>
        <v>1.851851851851852E-4</v>
      </c>
      <c r="H20" s="39" t="s">
        <v>97</v>
      </c>
    </row>
    <row r="21" spans="1:8" ht="20.65" customHeight="1">
      <c r="A21" s="17">
        <v>11</v>
      </c>
      <c r="B21" s="18" t="s">
        <v>135</v>
      </c>
      <c r="C21" s="19" t="s">
        <v>16</v>
      </c>
      <c r="D21" s="18" t="s">
        <v>31</v>
      </c>
      <c r="E21" s="37">
        <v>0</v>
      </c>
      <c r="F21" s="37">
        <v>4.3981481481481481E-4</v>
      </c>
      <c r="G21" s="37">
        <f t="shared" si="0"/>
        <v>4.3981481481481481E-4</v>
      </c>
      <c r="H21" s="39" t="s">
        <v>97</v>
      </c>
    </row>
    <row r="22" spans="1:8" ht="14.1" customHeight="1">
      <c r="A22" s="25"/>
      <c r="B22" s="26"/>
      <c r="C22" s="26"/>
      <c r="D22" s="26"/>
      <c r="E22" s="26"/>
      <c r="F22" s="26"/>
      <c r="G22" s="26"/>
      <c r="H22" s="26"/>
    </row>
    <row r="23" spans="1:8" ht="17.45" customHeight="1">
      <c r="A23" s="6"/>
      <c r="B23" s="27" t="s">
        <v>37</v>
      </c>
      <c r="C23" s="7"/>
      <c r="D23" s="7"/>
      <c r="E23" s="6"/>
      <c r="F23" s="6"/>
      <c r="G23" s="6"/>
      <c r="H23" s="6"/>
    </row>
    <row r="24" spans="1:8" ht="17.45" customHeight="1">
      <c r="A24" s="6"/>
      <c r="B24" s="7"/>
      <c r="C24" s="7"/>
      <c r="D24" s="7"/>
      <c r="E24" s="6"/>
      <c r="F24" s="6"/>
      <c r="G24" s="6"/>
      <c r="H24" s="6"/>
    </row>
    <row r="25" spans="1:8" ht="17.45" customHeight="1">
      <c r="A25" s="6"/>
      <c r="B25" s="27" t="s">
        <v>38</v>
      </c>
      <c r="C25" s="7"/>
      <c r="D25" s="7"/>
      <c r="E25" s="6"/>
      <c r="F25" s="6"/>
      <c r="G25" s="6"/>
      <c r="H25" s="6"/>
    </row>
    <row r="26" spans="1:8" ht="20.100000000000001" customHeight="1">
      <c r="A26" s="6"/>
      <c r="B26" s="6"/>
      <c r="C26" s="7"/>
      <c r="D26" s="7"/>
      <c r="E26" s="6"/>
      <c r="F26" s="6"/>
      <c r="G26" s="6"/>
      <c r="H26" s="6"/>
    </row>
    <row r="27" spans="1:8" ht="20.100000000000001" customHeight="1">
      <c r="A27" s="6"/>
      <c r="B27" s="6"/>
      <c r="C27" s="6"/>
      <c r="D27" s="6"/>
      <c r="E27" s="6"/>
      <c r="F27" s="6"/>
      <c r="G27" s="6"/>
      <c r="H27" s="6"/>
    </row>
    <row r="28" spans="1:8" ht="20.100000000000001" customHeight="1">
      <c r="A28" s="6"/>
      <c r="B28" s="6"/>
      <c r="C28" s="6"/>
      <c r="D28" s="6"/>
      <c r="E28" s="6"/>
      <c r="F28" s="6"/>
      <c r="G28" s="6"/>
      <c r="H28" s="6"/>
    </row>
    <row r="29" spans="1:8" ht="12.75" customHeight="1">
      <c r="A29" s="43"/>
      <c r="B29" s="43"/>
      <c r="C29" s="43"/>
      <c r="D29" s="43"/>
      <c r="E29" s="43"/>
      <c r="F29" s="43"/>
      <c r="G29" s="43"/>
      <c r="H29" s="43"/>
    </row>
    <row r="30" spans="1:8" ht="12.75" customHeight="1">
      <c r="A30" s="43"/>
      <c r="B30" s="43"/>
      <c r="C30" s="43"/>
      <c r="D30" s="43"/>
      <c r="E30" s="43"/>
      <c r="F30" s="43"/>
      <c r="G30" s="43"/>
      <c r="H30" s="43"/>
    </row>
    <row r="31" spans="1:8" ht="12.75" customHeight="1">
      <c r="A31" s="43"/>
      <c r="B31" s="43"/>
      <c r="C31" s="43"/>
      <c r="D31" s="43"/>
      <c r="E31" s="43"/>
      <c r="F31" s="43"/>
      <c r="G31" s="43"/>
      <c r="H31" s="43"/>
    </row>
    <row r="32" spans="1:8" ht="12.75" customHeight="1">
      <c r="A32" s="43"/>
      <c r="B32" s="43"/>
      <c r="C32" s="43"/>
      <c r="D32" s="43"/>
      <c r="E32" s="43"/>
      <c r="F32" s="43"/>
      <c r="G32" s="43"/>
      <c r="H32" s="43"/>
    </row>
    <row r="33" spans="1:8" ht="12.75" customHeight="1">
      <c r="A33" s="43"/>
      <c r="B33" s="43"/>
      <c r="C33" s="43"/>
      <c r="D33" s="43"/>
      <c r="E33" s="43"/>
      <c r="F33" s="43"/>
      <c r="G33" s="43"/>
      <c r="H33" s="43"/>
    </row>
    <row r="34" spans="1:8" ht="12.75" customHeight="1">
      <c r="A34" s="43"/>
      <c r="B34" s="43"/>
      <c r="C34" s="43"/>
      <c r="D34" s="43"/>
      <c r="E34" s="43"/>
      <c r="F34" s="43"/>
      <c r="G34" s="43"/>
      <c r="H34" s="43"/>
    </row>
    <row r="35" spans="1:8" ht="12.75" customHeight="1">
      <c r="A35" s="9"/>
      <c r="B35" s="32"/>
      <c r="C35" s="32"/>
      <c r="D35" s="32"/>
      <c r="E35" s="32"/>
      <c r="F35" s="32"/>
      <c r="G35" s="32"/>
      <c r="H35" s="32"/>
    </row>
    <row r="36" spans="1:8" ht="15.75" customHeight="1">
      <c r="A36" s="33"/>
      <c r="B36" s="34" t="s">
        <v>6</v>
      </c>
      <c r="C36" s="35"/>
      <c r="D36" s="36" t="s">
        <v>40</v>
      </c>
      <c r="E36" s="34" t="s">
        <v>8</v>
      </c>
      <c r="F36" s="35"/>
      <c r="G36" s="35"/>
      <c r="H36" s="33"/>
    </row>
    <row r="37" spans="1:8" ht="33" customHeight="1">
      <c r="A37" s="13" t="s">
        <v>9</v>
      </c>
      <c r="B37" s="14" t="s">
        <v>10</v>
      </c>
      <c r="C37" s="14" t="s">
        <v>11</v>
      </c>
      <c r="D37" s="15" t="s">
        <v>12</v>
      </c>
      <c r="E37" s="15" t="s">
        <v>132</v>
      </c>
      <c r="F37" s="15" t="s">
        <v>133</v>
      </c>
      <c r="G37" s="15" t="s">
        <v>13</v>
      </c>
      <c r="H37" s="16" t="s">
        <v>14</v>
      </c>
    </row>
    <row r="38" spans="1:8" ht="20.65" customHeight="1">
      <c r="A38" s="17">
        <v>1</v>
      </c>
      <c r="B38" s="18" t="s">
        <v>52</v>
      </c>
      <c r="C38" s="19" t="s">
        <v>47</v>
      </c>
      <c r="D38" s="18" t="s">
        <v>22</v>
      </c>
      <c r="E38" s="37">
        <v>1.7361111111111109E-4</v>
      </c>
      <c r="F38" s="37">
        <v>1.273148148148148E-4</v>
      </c>
      <c r="G38" s="37">
        <f t="shared" ref="G38:G70" si="1">E38+F38</f>
        <v>3.0092592592592589E-4</v>
      </c>
      <c r="H38" s="21">
        <v>1</v>
      </c>
    </row>
    <row r="39" spans="1:8" ht="20.65" customHeight="1">
      <c r="A39" s="17">
        <v>2</v>
      </c>
      <c r="B39" s="18" t="s">
        <v>41</v>
      </c>
      <c r="C39" s="19" t="s">
        <v>42</v>
      </c>
      <c r="D39" s="18" t="s">
        <v>17</v>
      </c>
      <c r="E39" s="37">
        <v>2.5462962962962961E-4</v>
      </c>
      <c r="F39" s="37">
        <v>1.7361111111111109E-4</v>
      </c>
      <c r="G39" s="37">
        <f t="shared" si="1"/>
        <v>4.282407407407407E-4</v>
      </c>
      <c r="H39" s="21">
        <v>2</v>
      </c>
    </row>
    <row r="40" spans="1:8" ht="20.65" customHeight="1">
      <c r="A40" s="17">
        <v>3</v>
      </c>
      <c r="B40" s="18" t="s">
        <v>64</v>
      </c>
      <c r="C40" s="19" t="s">
        <v>44</v>
      </c>
      <c r="D40" s="18" t="s">
        <v>17</v>
      </c>
      <c r="E40" s="37">
        <v>2.199074074074074E-4</v>
      </c>
      <c r="F40" s="37">
        <v>2.6620370370370372E-4</v>
      </c>
      <c r="G40" s="37">
        <f t="shared" si="1"/>
        <v>4.861111111111111E-4</v>
      </c>
      <c r="H40" s="21">
        <v>3</v>
      </c>
    </row>
    <row r="41" spans="1:8" ht="20.65" customHeight="1">
      <c r="A41" s="17">
        <v>4</v>
      </c>
      <c r="B41" s="18" t="s">
        <v>48</v>
      </c>
      <c r="C41" s="19" t="s">
        <v>47</v>
      </c>
      <c r="D41" s="18" t="s">
        <v>31</v>
      </c>
      <c r="E41" s="37">
        <v>2.5462962962962961E-4</v>
      </c>
      <c r="F41" s="37">
        <v>2.7777777777777778E-4</v>
      </c>
      <c r="G41" s="37">
        <f t="shared" si="1"/>
        <v>5.3240740740740744E-4</v>
      </c>
      <c r="H41" s="21">
        <v>4</v>
      </c>
    </row>
    <row r="42" spans="1:8" ht="20.65" customHeight="1">
      <c r="A42" s="17">
        <v>5</v>
      </c>
      <c r="B42" s="18" t="s">
        <v>49</v>
      </c>
      <c r="C42" s="19" t="s">
        <v>42</v>
      </c>
      <c r="D42" s="18" t="s">
        <v>22</v>
      </c>
      <c r="E42" s="37">
        <v>3.2407407407407412E-4</v>
      </c>
      <c r="F42" s="37">
        <v>2.5462962962962961E-4</v>
      </c>
      <c r="G42" s="37">
        <f t="shared" si="1"/>
        <v>5.7870370370370367E-4</v>
      </c>
      <c r="H42" s="21">
        <v>5</v>
      </c>
    </row>
    <row r="43" spans="1:8" ht="20.65" customHeight="1">
      <c r="A43" s="17">
        <v>6</v>
      </c>
      <c r="B43" s="18" t="s">
        <v>54</v>
      </c>
      <c r="C43" s="19" t="s">
        <v>44</v>
      </c>
      <c r="D43" s="18" t="s">
        <v>55</v>
      </c>
      <c r="E43" s="45">
        <v>3.5995370370370369E-4</v>
      </c>
      <c r="F43" s="45">
        <v>2.6620370370370372E-4</v>
      </c>
      <c r="G43" s="45">
        <f t="shared" si="1"/>
        <v>6.2615740740740741E-4</v>
      </c>
      <c r="H43" s="21">
        <v>6</v>
      </c>
    </row>
    <row r="44" spans="1:8" ht="20.65" customHeight="1">
      <c r="A44" s="17">
        <v>7</v>
      </c>
      <c r="B44" s="22" t="s">
        <v>43</v>
      </c>
      <c r="C44" s="19" t="s">
        <v>44</v>
      </c>
      <c r="D44" s="18" t="s">
        <v>45</v>
      </c>
      <c r="E44" s="45">
        <v>4.0972222222222218E-4</v>
      </c>
      <c r="F44" s="45">
        <v>2.199074074074074E-4</v>
      </c>
      <c r="G44" s="45">
        <f t="shared" si="1"/>
        <v>6.2962962962962961E-4</v>
      </c>
      <c r="H44" s="21">
        <v>7</v>
      </c>
    </row>
    <row r="45" spans="1:8" ht="20.65" customHeight="1">
      <c r="A45" s="17">
        <v>8</v>
      </c>
      <c r="B45" s="18" t="s">
        <v>53</v>
      </c>
      <c r="C45" s="19" t="s">
        <v>47</v>
      </c>
      <c r="D45" s="18" t="s">
        <v>28</v>
      </c>
      <c r="E45" s="37">
        <v>3.8194444444444452E-4</v>
      </c>
      <c r="F45" s="37">
        <v>2.5462962962962961E-4</v>
      </c>
      <c r="G45" s="37">
        <f t="shared" si="1"/>
        <v>6.3657407407407413E-4</v>
      </c>
      <c r="H45" s="21">
        <v>8</v>
      </c>
    </row>
    <row r="46" spans="1:8" ht="20.65" customHeight="1">
      <c r="A46" s="17">
        <v>9</v>
      </c>
      <c r="B46" s="18" t="s">
        <v>46</v>
      </c>
      <c r="C46" s="19" t="s">
        <v>47</v>
      </c>
      <c r="D46" s="18" t="s">
        <v>22</v>
      </c>
      <c r="E46" s="37">
        <v>4.9768518518518521E-4</v>
      </c>
      <c r="F46" s="37">
        <v>1.50462962962963E-4</v>
      </c>
      <c r="G46" s="37">
        <f t="shared" si="1"/>
        <v>6.4814814814814824E-4</v>
      </c>
      <c r="H46" s="21">
        <v>9</v>
      </c>
    </row>
    <row r="47" spans="1:8" ht="20.65" customHeight="1">
      <c r="A47" s="17">
        <v>10</v>
      </c>
      <c r="B47" s="18" t="s">
        <v>61</v>
      </c>
      <c r="C47" s="19" t="s">
        <v>42</v>
      </c>
      <c r="D47" s="18" t="s">
        <v>31</v>
      </c>
      <c r="E47" s="37">
        <v>4.2824074074074081E-4</v>
      </c>
      <c r="F47" s="37">
        <v>2.7777777777777778E-4</v>
      </c>
      <c r="G47" s="37">
        <f t="shared" si="1"/>
        <v>7.0601851851851858E-4</v>
      </c>
      <c r="H47" s="21">
        <v>10</v>
      </c>
    </row>
    <row r="48" spans="1:8" ht="20.65" customHeight="1">
      <c r="A48" s="17">
        <v>11</v>
      </c>
      <c r="B48" s="18" t="s">
        <v>63</v>
      </c>
      <c r="C48" s="19" t="s">
        <v>42</v>
      </c>
      <c r="D48" s="18" t="s">
        <v>22</v>
      </c>
      <c r="E48" s="37">
        <v>4.9768518518518521E-4</v>
      </c>
      <c r="F48" s="37">
        <v>2.7777777777777778E-4</v>
      </c>
      <c r="G48" s="37">
        <f t="shared" si="1"/>
        <v>7.7546296296296304E-4</v>
      </c>
      <c r="H48" s="21">
        <v>11</v>
      </c>
    </row>
    <row r="49" spans="1:8" ht="20.65" customHeight="1">
      <c r="A49" s="17">
        <v>12</v>
      </c>
      <c r="B49" s="18" t="s">
        <v>74</v>
      </c>
      <c r="C49" s="19" t="s">
        <v>47</v>
      </c>
      <c r="D49" s="18" t="s">
        <v>31</v>
      </c>
      <c r="E49" s="37">
        <v>4.5138888888888892E-4</v>
      </c>
      <c r="F49" s="37">
        <v>3.3564814814814812E-4</v>
      </c>
      <c r="G49" s="37">
        <f t="shared" si="1"/>
        <v>7.8703703703703705E-4</v>
      </c>
      <c r="H49" s="21">
        <v>12</v>
      </c>
    </row>
    <row r="50" spans="1:8" ht="20.65" customHeight="1">
      <c r="A50" s="17">
        <v>13</v>
      </c>
      <c r="B50" s="22" t="s">
        <v>65</v>
      </c>
      <c r="C50" s="19" t="s">
        <v>44</v>
      </c>
      <c r="D50" s="18" t="s">
        <v>45</v>
      </c>
      <c r="E50" s="37">
        <v>5.7870370370370367E-4</v>
      </c>
      <c r="F50" s="37">
        <v>2.199074074074074E-4</v>
      </c>
      <c r="G50" s="37">
        <f t="shared" si="1"/>
        <v>7.9861111111111105E-4</v>
      </c>
      <c r="H50" s="21">
        <v>13</v>
      </c>
    </row>
    <row r="51" spans="1:8" ht="20.65" customHeight="1">
      <c r="A51" s="17">
        <v>14</v>
      </c>
      <c r="B51" s="18" t="s">
        <v>136</v>
      </c>
      <c r="C51" s="19" t="s">
        <v>51</v>
      </c>
      <c r="D51" s="18" t="s">
        <v>31</v>
      </c>
      <c r="E51" s="37">
        <v>6.9444444444444447E-4</v>
      </c>
      <c r="F51" s="37">
        <v>1.50462962962963E-4</v>
      </c>
      <c r="G51" s="37">
        <f t="shared" si="1"/>
        <v>8.449074074074075E-4</v>
      </c>
      <c r="H51" s="21">
        <v>14</v>
      </c>
    </row>
    <row r="52" spans="1:8" ht="20.65" customHeight="1">
      <c r="A52" s="17">
        <v>15</v>
      </c>
      <c r="B52" s="18" t="s">
        <v>70</v>
      </c>
      <c r="C52" s="19" t="s">
        <v>47</v>
      </c>
      <c r="D52" s="18" t="s">
        <v>31</v>
      </c>
      <c r="E52" s="37">
        <v>7.0601851851851847E-4</v>
      </c>
      <c r="F52" s="37">
        <v>5.0925925925925921E-4</v>
      </c>
      <c r="G52" s="37">
        <f t="shared" si="1"/>
        <v>1.2152777777777778E-3</v>
      </c>
      <c r="H52" s="21">
        <v>15</v>
      </c>
    </row>
    <row r="53" spans="1:8" ht="20.65" customHeight="1">
      <c r="A53" s="17">
        <v>16</v>
      </c>
      <c r="B53" s="18" t="s">
        <v>56</v>
      </c>
      <c r="C53" s="19" t="s">
        <v>51</v>
      </c>
      <c r="D53" s="18" t="s">
        <v>57</v>
      </c>
      <c r="E53" s="37">
        <v>9.4907407407407408E-4</v>
      </c>
      <c r="F53" s="37">
        <v>3.3564814814814812E-4</v>
      </c>
      <c r="G53" s="37">
        <f t="shared" si="1"/>
        <v>1.2847222222222223E-3</v>
      </c>
      <c r="H53" s="21">
        <v>16</v>
      </c>
    </row>
    <row r="54" spans="1:8" ht="20.65" customHeight="1">
      <c r="A54" s="17">
        <v>17</v>
      </c>
      <c r="B54" s="18" t="s">
        <v>62</v>
      </c>
      <c r="C54" s="19" t="s">
        <v>51</v>
      </c>
      <c r="D54" s="18" t="s">
        <v>45</v>
      </c>
      <c r="E54" s="37">
        <v>2.3611111111111111E-3</v>
      </c>
      <c r="F54" s="37">
        <v>1.5046296296296301E-3</v>
      </c>
      <c r="G54" s="37">
        <f t="shared" si="1"/>
        <v>3.8657407407407412E-3</v>
      </c>
      <c r="H54" s="21">
        <v>17</v>
      </c>
    </row>
    <row r="55" spans="1:8" ht="20.65" customHeight="1">
      <c r="A55" s="17">
        <v>18</v>
      </c>
      <c r="B55" s="18" t="s">
        <v>59</v>
      </c>
      <c r="C55" s="19" t="s">
        <v>44</v>
      </c>
      <c r="D55" s="18" t="s">
        <v>17</v>
      </c>
      <c r="E55" s="37">
        <v>0</v>
      </c>
      <c r="F55" s="37">
        <v>1.9675925925925929E-4</v>
      </c>
      <c r="G55" s="37">
        <f t="shared" si="1"/>
        <v>1.9675925925925929E-4</v>
      </c>
      <c r="H55" s="39" t="s">
        <v>97</v>
      </c>
    </row>
    <row r="56" spans="1:8" ht="20.65" customHeight="1">
      <c r="A56" s="17">
        <v>19</v>
      </c>
      <c r="B56" s="18" t="s">
        <v>66</v>
      </c>
      <c r="C56" s="19" t="s">
        <v>47</v>
      </c>
      <c r="D56" s="18" t="s">
        <v>28</v>
      </c>
      <c r="E56" s="37">
        <v>0</v>
      </c>
      <c r="F56" s="37">
        <v>2.3148148148148149E-4</v>
      </c>
      <c r="G56" s="37">
        <f t="shared" si="1"/>
        <v>2.3148148148148149E-4</v>
      </c>
      <c r="H56" s="39" t="s">
        <v>97</v>
      </c>
    </row>
    <row r="57" spans="1:8" ht="20.65" customHeight="1">
      <c r="A57" s="17">
        <v>20</v>
      </c>
      <c r="B57" s="18" t="s">
        <v>60</v>
      </c>
      <c r="C57" s="19" t="s">
        <v>44</v>
      </c>
      <c r="D57" s="18" t="s">
        <v>17</v>
      </c>
      <c r="E57" s="37">
        <v>0</v>
      </c>
      <c r="F57" s="37">
        <v>2.6620370370370372E-4</v>
      </c>
      <c r="G57" s="37">
        <f t="shared" si="1"/>
        <v>2.6620370370370372E-4</v>
      </c>
      <c r="H57" s="39" t="s">
        <v>97</v>
      </c>
    </row>
    <row r="58" spans="1:8" ht="20.65" customHeight="1">
      <c r="A58" s="17">
        <v>21</v>
      </c>
      <c r="B58" s="18" t="s">
        <v>72</v>
      </c>
      <c r="C58" s="19" t="s">
        <v>44</v>
      </c>
      <c r="D58" s="18" t="s">
        <v>28</v>
      </c>
      <c r="E58" s="37">
        <v>0</v>
      </c>
      <c r="F58" s="37">
        <v>3.4722222222222218E-4</v>
      </c>
      <c r="G58" s="37">
        <f t="shared" si="1"/>
        <v>3.4722222222222218E-4</v>
      </c>
      <c r="H58" s="39" t="s">
        <v>97</v>
      </c>
    </row>
    <row r="59" spans="1:8" ht="20.65" customHeight="1">
      <c r="A59" s="17">
        <v>22</v>
      </c>
      <c r="B59" s="22" t="s">
        <v>67</v>
      </c>
      <c r="C59" s="19" t="s">
        <v>47</v>
      </c>
      <c r="D59" s="18" t="s">
        <v>45</v>
      </c>
      <c r="E59" s="37">
        <v>0</v>
      </c>
      <c r="F59" s="37">
        <v>3.9351851851851852E-4</v>
      </c>
      <c r="G59" s="37">
        <f t="shared" si="1"/>
        <v>3.9351851851851852E-4</v>
      </c>
      <c r="H59" s="39" t="s">
        <v>97</v>
      </c>
    </row>
    <row r="60" spans="1:8" ht="31.5" customHeight="1">
      <c r="A60" s="17">
        <v>23</v>
      </c>
      <c r="B60" s="18" t="s">
        <v>137</v>
      </c>
      <c r="C60" s="19" t="s">
        <v>51</v>
      </c>
      <c r="D60" s="18" t="s">
        <v>31</v>
      </c>
      <c r="E60" s="37">
        <v>0</v>
      </c>
      <c r="F60" s="37">
        <v>5.3240740740740744E-4</v>
      </c>
      <c r="G60" s="37">
        <f t="shared" si="1"/>
        <v>5.3240740740740744E-4</v>
      </c>
      <c r="H60" s="39" t="s">
        <v>97</v>
      </c>
    </row>
    <row r="61" spans="1:8" ht="20.65" customHeight="1">
      <c r="A61" s="17">
        <v>24</v>
      </c>
      <c r="B61" s="18" t="s">
        <v>71</v>
      </c>
      <c r="C61" s="19" t="s">
        <v>51</v>
      </c>
      <c r="D61" s="18" t="s">
        <v>31</v>
      </c>
      <c r="E61" s="37">
        <v>0</v>
      </c>
      <c r="F61" s="37">
        <v>5.3240740740740744E-4</v>
      </c>
      <c r="G61" s="37">
        <f t="shared" si="1"/>
        <v>5.3240740740740744E-4</v>
      </c>
      <c r="H61" s="39" t="s">
        <v>97</v>
      </c>
    </row>
    <row r="62" spans="1:8" ht="20.65" customHeight="1">
      <c r="A62" s="17">
        <v>25</v>
      </c>
      <c r="B62" s="18" t="s">
        <v>138</v>
      </c>
      <c r="C62" s="19" t="s">
        <v>51</v>
      </c>
      <c r="D62" s="18" t="s">
        <v>31</v>
      </c>
      <c r="E62" s="37">
        <v>0</v>
      </c>
      <c r="F62" s="37">
        <v>6.3657407407407413E-4</v>
      </c>
      <c r="G62" s="37">
        <f t="shared" si="1"/>
        <v>6.3657407407407413E-4</v>
      </c>
      <c r="H62" s="39" t="s">
        <v>97</v>
      </c>
    </row>
    <row r="63" spans="1:8" ht="20.65" customHeight="1">
      <c r="A63" s="17">
        <v>26</v>
      </c>
      <c r="B63" s="18" t="s">
        <v>139</v>
      </c>
      <c r="C63" s="19" t="s">
        <v>42</v>
      </c>
      <c r="D63" s="18" t="s">
        <v>22</v>
      </c>
      <c r="E63" s="37">
        <v>2.8472222222222219E-3</v>
      </c>
      <c r="F63" s="37">
        <v>0</v>
      </c>
      <c r="G63" s="37">
        <f t="shared" si="1"/>
        <v>2.8472222222222219E-3</v>
      </c>
      <c r="H63" s="39" t="s">
        <v>97</v>
      </c>
    </row>
    <row r="64" spans="1:8" ht="20.65" customHeight="1">
      <c r="A64" s="17">
        <v>27</v>
      </c>
      <c r="B64" s="18" t="s">
        <v>140</v>
      </c>
      <c r="C64" s="19" t="s">
        <v>44</v>
      </c>
      <c r="D64" s="18" t="s">
        <v>31</v>
      </c>
      <c r="E64" s="37">
        <v>0</v>
      </c>
      <c r="F64" s="37">
        <v>0</v>
      </c>
      <c r="G64" s="37">
        <f t="shared" si="1"/>
        <v>0</v>
      </c>
      <c r="H64" s="39" t="s">
        <v>97</v>
      </c>
    </row>
    <row r="65" spans="1:8" ht="20.65" customHeight="1">
      <c r="A65" s="17">
        <v>28</v>
      </c>
      <c r="B65" s="18" t="s">
        <v>75</v>
      </c>
      <c r="C65" s="19" t="s">
        <v>44</v>
      </c>
      <c r="D65" s="18" t="s">
        <v>28</v>
      </c>
      <c r="E65" s="37">
        <v>0</v>
      </c>
      <c r="F65" s="37">
        <v>0</v>
      </c>
      <c r="G65" s="37">
        <f t="shared" si="1"/>
        <v>0</v>
      </c>
      <c r="H65" s="39" t="s">
        <v>97</v>
      </c>
    </row>
    <row r="66" spans="1:8" ht="20.65" customHeight="1">
      <c r="A66" s="17">
        <v>29</v>
      </c>
      <c r="B66" s="18" t="s">
        <v>50</v>
      </c>
      <c r="C66" s="19" t="s">
        <v>51</v>
      </c>
      <c r="D66" s="18" t="s">
        <v>17</v>
      </c>
      <c r="E66" s="37">
        <v>0</v>
      </c>
      <c r="F66" s="37">
        <v>0</v>
      </c>
      <c r="G66" s="37">
        <f t="shared" si="1"/>
        <v>0</v>
      </c>
      <c r="H66" s="39" t="s">
        <v>97</v>
      </c>
    </row>
    <row r="67" spans="1:8" ht="20.65" customHeight="1">
      <c r="A67" s="17">
        <v>30</v>
      </c>
      <c r="B67" s="18" t="s">
        <v>76</v>
      </c>
      <c r="C67" s="19" t="s">
        <v>42</v>
      </c>
      <c r="D67" s="18" t="s">
        <v>28</v>
      </c>
      <c r="E67" s="37">
        <v>0</v>
      </c>
      <c r="F67" s="37">
        <v>0</v>
      </c>
      <c r="G67" s="37">
        <f t="shared" si="1"/>
        <v>0</v>
      </c>
      <c r="H67" s="39" t="s">
        <v>97</v>
      </c>
    </row>
    <row r="68" spans="1:8" ht="20.65" customHeight="1">
      <c r="A68" s="17">
        <v>31</v>
      </c>
      <c r="B68" s="18" t="s">
        <v>69</v>
      </c>
      <c r="C68" s="19" t="s">
        <v>47</v>
      </c>
      <c r="D68" s="18" t="s">
        <v>28</v>
      </c>
      <c r="E68" s="37">
        <v>0</v>
      </c>
      <c r="F68" s="37">
        <v>0</v>
      </c>
      <c r="G68" s="37">
        <f t="shared" si="1"/>
        <v>0</v>
      </c>
      <c r="H68" s="39" t="s">
        <v>97</v>
      </c>
    </row>
    <row r="69" spans="1:8" ht="20.65" customHeight="1">
      <c r="A69" s="17">
        <v>32</v>
      </c>
      <c r="B69" s="18" t="s">
        <v>73</v>
      </c>
      <c r="C69" s="19" t="s">
        <v>51</v>
      </c>
      <c r="D69" s="18" t="s">
        <v>57</v>
      </c>
      <c r="E69" s="37">
        <v>0</v>
      </c>
      <c r="F69" s="37">
        <v>0</v>
      </c>
      <c r="G69" s="37">
        <f t="shared" si="1"/>
        <v>0</v>
      </c>
      <c r="H69" s="39" t="s">
        <v>97</v>
      </c>
    </row>
    <row r="70" spans="1:8" ht="20.65" customHeight="1">
      <c r="A70" s="17">
        <v>33</v>
      </c>
      <c r="B70" s="18" t="s">
        <v>141</v>
      </c>
      <c r="C70" s="19" t="s">
        <v>142</v>
      </c>
      <c r="D70" s="18" t="s">
        <v>45</v>
      </c>
      <c r="E70" s="37">
        <v>0</v>
      </c>
      <c r="F70" s="37">
        <v>0</v>
      </c>
      <c r="G70" s="37">
        <f t="shared" si="1"/>
        <v>0</v>
      </c>
      <c r="H70" s="39" t="s">
        <v>97</v>
      </c>
    </row>
    <row r="71" spans="1:8" ht="18.95" customHeight="1">
      <c r="A71" s="25"/>
      <c r="B71" s="26"/>
      <c r="C71" s="26"/>
      <c r="D71" s="26"/>
      <c r="E71" s="46"/>
      <c r="F71" s="46"/>
      <c r="G71" s="46"/>
      <c r="H71" s="26"/>
    </row>
    <row r="72" spans="1:8" ht="17.45" customHeight="1">
      <c r="A72" s="6"/>
      <c r="B72" s="27" t="s">
        <v>37</v>
      </c>
      <c r="C72" s="7"/>
      <c r="D72" s="7"/>
      <c r="E72" s="6"/>
      <c r="F72" s="6"/>
      <c r="G72" s="6"/>
      <c r="H72" s="6"/>
    </row>
    <row r="73" spans="1:8" ht="17.45" customHeight="1">
      <c r="A73" s="6"/>
      <c r="B73" s="7"/>
      <c r="C73" s="7"/>
      <c r="D73" s="7"/>
      <c r="E73" s="6"/>
      <c r="F73" s="6"/>
      <c r="G73" s="6"/>
      <c r="H73" s="6"/>
    </row>
    <row r="74" spans="1:8" ht="17.45" customHeight="1">
      <c r="A74" s="6"/>
      <c r="B74" s="27" t="s">
        <v>38</v>
      </c>
      <c r="C74" s="7"/>
      <c r="D74" s="7"/>
      <c r="E74" s="6"/>
      <c r="F74" s="6"/>
      <c r="G74" s="6"/>
      <c r="H74" s="6"/>
    </row>
  </sheetData>
  <pageMargins left="1.1811" right="0.39370100000000002" top="0.78740200000000005" bottom="0.78740200000000005" header="0.51181100000000002" footer="0.51181100000000002"/>
  <pageSetup scale="69" orientation="portrait"/>
  <headerFooter>
    <oddFooter>&amp;C&amp;"Helvetica Neue,Regular"&amp;12&amp;K000000&amp;P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showGridLines="0" workbookViewId="0"/>
  </sheetViews>
  <sheetFormatPr defaultColWidth="8.85546875" defaultRowHeight="12.75" customHeight="1"/>
  <cols>
    <col min="1" max="1" width="4.28515625" style="47" customWidth="1"/>
    <col min="2" max="2" width="29.140625" style="47" customWidth="1"/>
    <col min="3" max="3" width="10.42578125" style="47" customWidth="1"/>
    <col min="4" max="4" width="30.140625" style="47" customWidth="1"/>
    <col min="5" max="5" width="9.5703125" style="47" customWidth="1"/>
    <col min="6" max="6" width="9.85546875" style="47" customWidth="1"/>
    <col min="7" max="7" width="11.140625" style="47" customWidth="1"/>
    <col min="8" max="8" width="9.140625" style="47" customWidth="1"/>
    <col min="9" max="9" width="8.85546875" style="47" customWidth="1"/>
    <col min="10" max="16384" width="8.85546875" style="47"/>
  </cols>
  <sheetData>
    <row r="1" spans="1:8" ht="12.75" customHeight="1">
      <c r="A1" s="43"/>
      <c r="B1" s="43"/>
      <c r="C1" s="43"/>
      <c r="D1" s="43"/>
      <c r="E1" s="43"/>
      <c r="F1" s="43"/>
      <c r="G1" s="43"/>
      <c r="H1" s="43"/>
    </row>
    <row r="2" spans="1:8" ht="12.75" customHeight="1">
      <c r="A2" s="43"/>
      <c r="B2" s="43"/>
      <c r="C2" s="43"/>
      <c r="D2" s="43"/>
      <c r="E2" s="43"/>
      <c r="F2" s="43"/>
      <c r="G2" s="43"/>
      <c r="H2" s="43"/>
    </row>
    <row r="3" spans="1:8" ht="12.75" customHeight="1">
      <c r="A3" s="43"/>
      <c r="B3" s="43"/>
      <c r="C3" s="43"/>
      <c r="D3" s="43"/>
      <c r="E3" s="43"/>
      <c r="F3" s="43"/>
      <c r="G3" s="43"/>
      <c r="H3" s="43"/>
    </row>
    <row r="4" spans="1:8" ht="12.75" customHeight="1">
      <c r="A4" s="43"/>
      <c r="B4" s="43"/>
      <c r="C4" s="43"/>
      <c r="D4" s="43"/>
      <c r="E4" s="43"/>
      <c r="F4" s="43"/>
      <c r="G4" s="43"/>
      <c r="H4" s="43"/>
    </row>
    <row r="5" spans="1:8" ht="12.75" customHeight="1">
      <c r="A5" s="43"/>
      <c r="B5" s="43"/>
      <c r="C5" s="43"/>
      <c r="D5" s="43"/>
      <c r="E5" s="43"/>
      <c r="F5" s="43"/>
      <c r="G5" s="43"/>
      <c r="H5" s="43"/>
    </row>
    <row r="6" spans="1:8" ht="12.75" customHeight="1">
      <c r="A6" s="43"/>
      <c r="B6" s="43"/>
      <c r="C6" s="43"/>
      <c r="D6" s="43"/>
      <c r="E6" s="43"/>
      <c r="F6" s="43"/>
      <c r="G6" s="43"/>
      <c r="H6" s="43"/>
    </row>
    <row r="7" spans="1:8" ht="12.75" customHeight="1">
      <c r="A7" s="43"/>
      <c r="B7" s="43"/>
      <c r="C7" s="43"/>
      <c r="D7" s="43"/>
      <c r="E7" s="43"/>
      <c r="F7" s="43"/>
      <c r="G7" s="43"/>
      <c r="H7" s="43"/>
    </row>
    <row r="8" spans="1:8" ht="21.75" customHeight="1">
      <c r="A8" s="43"/>
      <c r="B8" s="44"/>
      <c r="C8" s="44"/>
      <c r="D8" s="44"/>
      <c r="E8" s="44"/>
      <c r="F8" s="44"/>
      <c r="G8" s="44"/>
      <c r="H8" s="44"/>
    </row>
    <row r="9" spans="1:8" ht="15.75" customHeight="1">
      <c r="A9" s="9"/>
      <c r="B9" s="10" t="s">
        <v>6</v>
      </c>
      <c r="C9" s="11"/>
      <c r="D9" s="12" t="s">
        <v>78</v>
      </c>
      <c r="E9" s="10" t="s">
        <v>8</v>
      </c>
      <c r="F9" s="11"/>
      <c r="G9" s="11"/>
      <c r="H9" s="9"/>
    </row>
    <row r="10" spans="1:8" ht="15.75" customHeight="1">
      <c r="A10" s="13" t="s">
        <v>9</v>
      </c>
      <c r="B10" s="14" t="s">
        <v>10</v>
      </c>
      <c r="C10" s="14" t="s">
        <v>11</v>
      </c>
      <c r="D10" s="15" t="s">
        <v>12</v>
      </c>
      <c r="E10" s="15" t="s">
        <v>132</v>
      </c>
      <c r="F10" s="15" t="s">
        <v>133</v>
      </c>
      <c r="G10" s="15" t="s">
        <v>13</v>
      </c>
      <c r="H10" s="16" t="s">
        <v>14</v>
      </c>
    </row>
    <row r="11" spans="1:8" ht="15" customHeight="1">
      <c r="A11" s="17">
        <v>1</v>
      </c>
      <c r="B11" s="18" t="s">
        <v>85</v>
      </c>
      <c r="C11" s="19" t="s">
        <v>36</v>
      </c>
      <c r="D11" s="18" t="s">
        <v>22</v>
      </c>
      <c r="E11" s="37">
        <v>1.6203703703703701E-4</v>
      </c>
      <c r="F11" s="37">
        <v>1.6203703703703701E-4</v>
      </c>
      <c r="G11" s="37">
        <f t="shared" ref="G11:G26" si="0">E11+F11</f>
        <v>3.2407407407407401E-4</v>
      </c>
      <c r="H11" s="21">
        <v>1</v>
      </c>
    </row>
    <row r="12" spans="1:8" ht="15" customHeight="1">
      <c r="A12" s="17">
        <v>2</v>
      </c>
      <c r="B12" s="18" t="s">
        <v>83</v>
      </c>
      <c r="C12" s="19" t="s">
        <v>21</v>
      </c>
      <c r="D12" s="18" t="s">
        <v>22</v>
      </c>
      <c r="E12" s="37">
        <v>1.9675925925925929E-4</v>
      </c>
      <c r="F12" s="37">
        <v>2.6620370370370372E-4</v>
      </c>
      <c r="G12" s="37">
        <f t="shared" si="0"/>
        <v>4.6296296296296298E-4</v>
      </c>
      <c r="H12" s="21">
        <v>2</v>
      </c>
    </row>
    <row r="13" spans="1:8" ht="15" customHeight="1">
      <c r="A13" s="17">
        <v>3</v>
      </c>
      <c r="B13" s="18" t="s">
        <v>82</v>
      </c>
      <c r="C13" s="19" t="s">
        <v>21</v>
      </c>
      <c r="D13" s="18" t="s">
        <v>28</v>
      </c>
      <c r="E13" s="37">
        <v>2.7777777777777778E-4</v>
      </c>
      <c r="F13" s="37">
        <v>2.199074074074074E-4</v>
      </c>
      <c r="G13" s="37">
        <f t="shared" si="0"/>
        <v>4.9768518518518521E-4</v>
      </c>
      <c r="H13" s="21">
        <v>3</v>
      </c>
    </row>
    <row r="14" spans="1:8" ht="15" customHeight="1">
      <c r="A14" s="17">
        <v>4</v>
      </c>
      <c r="B14" s="18" t="s">
        <v>89</v>
      </c>
      <c r="C14" s="19" t="s">
        <v>36</v>
      </c>
      <c r="D14" s="18" t="s">
        <v>22</v>
      </c>
      <c r="E14" s="37">
        <v>5.6712962962962967E-4</v>
      </c>
      <c r="F14" s="37">
        <v>1.7361111111111109E-4</v>
      </c>
      <c r="G14" s="37">
        <f t="shared" si="0"/>
        <v>7.4074074074074081E-4</v>
      </c>
      <c r="H14" s="21">
        <v>4</v>
      </c>
    </row>
    <row r="15" spans="1:8" ht="15" customHeight="1">
      <c r="A15" s="17">
        <v>5</v>
      </c>
      <c r="B15" s="18" t="s">
        <v>92</v>
      </c>
      <c r="C15" s="19" t="s">
        <v>21</v>
      </c>
      <c r="D15" s="18" t="s">
        <v>22</v>
      </c>
      <c r="E15" s="37">
        <v>5.2083333333333333E-4</v>
      </c>
      <c r="F15" s="37">
        <v>2.4305555555555549E-4</v>
      </c>
      <c r="G15" s="37">
        <f t="shared" si="0"/>
        <v>7.6388888888888882E-4</v>
      </c>
      <c r="H15" s="21">
        <v>5</v>
      </c>
    </row>
    <row r="16" spans="1:8" ht="15" customHeight="1">
      <c r="A16" s="17">
        <v>6</v>
      </c>
      <c r="B16" s="22" t="s">
        <v>86</v>
      </c>
      <c r="C16" s="19" t="s">
        <v>16</v>
      </c>
      <c r="D16" s="18" t="s">
        <v>19</v>
      </c>
      <c r="E16" s="37">
        <v>7.0601851851851847E-4</v>
      </c>
      <c r="F16" s="37">
        <v>3.3564814814814812E-4</v>
      </c>
      <c r="G16" s="37">
        <f t="shared" si="0"/>
        <v>1.0416666666666667E-3</v>
      </c>
      <c r="H16" s="21">
        <v>6</v>
      </c>
    </row>
    <row r="17" spans="1:8" ht="15" customHeight="1">
      <c r="A17" s="17">
        <v>7</v>
      </c>
      <c r="B17" s="18" t="s">
        <v>144</v>
      </c>
      <c r="C17" s="19" t="s">
        <v>21</v>
      </c>
      <c r="D17" s="18" t="s">
        <v>31</v>
      </c>
      <c r="E17" s="37">
        <v>7.9861111111111116E-4</v>
      </c>
      <c r="F17" s="37">
        <v>5.0925925925925921E-4</v>
      </c>
      <c r="G17" s="37">
        <f t="shared" si="0"/>
        <v>1.3078703703703703E-3</v>
      </c>
      <c r="H17" s="21">
        <v>7</v>
      </c>
    </row>
    <row r="18" spans="1:8" ht="15" customHeight="1">
      <c r="A18" s="17">
        <v>8</v>
      </c>
      <c r="B18" s="22" t="s">
        <v>79</v>
      </c>
      <c r="C18" s="19" t="s">
        <v>21</v>
      </c>
      <c r="D18" s="18" t="s">
        <v>19</v>
      </c>
      <c r="E18" s="37">
        <v>6.8287037037037036E-4</v>
      </c>
      <c r="F18" s="37">
        <v>7.407407407407407E-4</v>
      </c>
      <c r="G18" s="37">
        <f t="shared" si="0"/>
        <v>1.4236111111111112E-3</v>
      </c>
      <c r="H18" s="21">
        <v>8</v>
      </c>
    </row>
    <row r="19" spans="1:8" ht="15" customHeight="1">
      <c r="A19" s="17">
        <v>9</v>
      </c>
      <c r="B19" s="18" t="s">
        <v>91</v>
      </c>
      <c r="C19" s="23">
        <v>2008</v>
      </c>
      <c r="D19" s="18" t="s">
        <v>88</v>
      </c>
      <c r="E19" s="37">
        <v>0</v>
      </c>
      <c r="F19" s="37">
        <v>2.8935185185185178E-4</v>
      </c>
      <c r="G19" s="37">
        <f t="shared" si="0"/>
        <v>2.8935185185185178E-4</v>
      </c>
      <c r="H19" s="39" t="s">
        <v>97</v>
      </c>
    </row>
    <row r="20" spans="1:8" ht="15.75" customHeight="1">
      <c r="A20" s="17">
        <v>10</v>
      </c>
      <c r="B20" s="18" t="s">
        <v>93</v>
      </c>
      <c r="C20" s="19" t="s">
        <v>21</v>
      </c>
      <c r="D20" s="18" t="s">
        <v>31</v>
      </c>
      <c r="E20" s="37">
        <v>0</v>
      </c>
      <c r="F20" s="37">
        <v>3.2407407407407412E-4</v>
      </c>
      <c r="G20" s="37">
        <f t="shared" si="0"/>
        <v>3.2407407407407412E-4</v>
      </c>
      <c r="H20" s="39" t="s">
        <v>97</v>
      </c>
    </row>
    <row r="21" spans="1:8" ht="15.75" customHeight="1">
      <c r="A21" s="17">
        <v>11</v>
      </c>
      <c r="B21" s="18" t="s">
        <v>80</v>
      </c>
      <c r="C21" s="19" t="s">
        <v>81</v>
      </c>
      <c r="D21" s="18" t="s">
        <v>17</v>
      </c>
      <c r="E21" s="37">
        <v>0</v>
      </c>
      <c r="F21" s="37">
        <v>3.3564814814814812E-4</v>
      </c>
      <c r="G21" s="37">
        <f t="shared" si="0"/>
        <v>3.3564814814814812E-4</v>
      </c>
      <c r="H21" s="39" t="s">
        <v>97</v>
      </c>
    </row>
    <row r="22" spans="1:8" ht="20.65" customHeight="1">
      <c r="A22" s="17">
        <v>12</v>
      </c>
      <c r="B22" s="18" t="s">
        <v>95</v>
      </c>
      <c r="C22" s="19" t="s">
        <v>16</v>
      </c>
      <c r="D22" s="18" t="s">
        <v>28</v>
      </c>
      <c r="E22" s="37">
        <v>0</v>
      </c>
      <c r="F22" s="37">
        <v>3.3564814814814812E-4</v>
      </c>
      <c r="G22" s="37">
        <f t="shared" si="0"/>
        <v>3.3564814814814812E-4</v>
      </c>
      <c r="H22" s="39" t="s">
        <v>97</v>
      </c>
    </row>
    <row r="23" spans="1:8" ht="20.65" customHeight="1">
      <c r="A23" s="17">
        <v>13</v>
      </c>
      <c r="B23" s="18" t="s">
        <v>145</v>
      </c>
      <c r="C23" s="48"/>
      <c r="D23" s="18" t="s">
        <v>31</v>
      </c>
      <c r="E23" s="37">
        <v>0</v>
      </c>
      <c r="F23" s="37">
        <v>3.9351851851851852E-4</v>
      </c>
      <c r="G23" s="37">
        <f t="shared" si="0"/>
        <v>3.9351851851851852E-4</v>
      </c>
      <c r="H23" s="39" t="s">
        <v>97</v>
      </c>
    </row>
    <row r="24" spans="1:8" ht="15.75" customHeight="1">
      <c r="A24" s="17">
        <v>14</v>
      </c>
      <c r="B24" s="18" t="s">
        <v>94</v>
      </c>
      <c r="C24" s="19" t="s">
        <v>16</v>
      </c>
      <c r="D24" s="18" t="s">
        <v>22</v>
      </c>
      <c r="E24" s="37">
        <v>0</v>
      </c>
      <c r="F24" s="37">
        <v>5.9027777777777778E-4</v>
      </c>
      <c r="G24" s="37">
        <f t="shared" si="0"/>
        <v>5.9027777777777778E-4</v>
      </c>
      <c r="H24" s="39" t="s">
        <v>97</v>
      </c>
    </row>
    <row r="25" spans="1:8" ht="15.75" customHeight="1">
      <c r="A25" s="17">
        <v>15</v>
      </c>
      <c r="B25" s="18" t="s">
        <v>100</v>
      </c>
      <c r="C25" s="19" t="s">
        <v>16</v>
      </c>
      <c r="D25" s="18" t="s">
        <v>28</v>
      </c>
      <c r="E25" s="37">
        <v>0</v>
      </c>
      <c r="F25" s="37">
        <v>0</v>
      </c>
      <c r="G25" s="37">
        <f t="shared" si="0"/>
        <v>0</v>
      </c>
      <c r="H25" s="39" t="s">
        <v>97</v>
      </c>
    </row>
    <row r="26" spans="1:8" ht="15.75" customHeight="1">
      <c r="A26" s="17">
        <v>16</v>
      </c>
      <c r="B26" s="18" t="s">
        <v>146</v>
      </c>
      <c r="C26" s="48"/>
      <c r="D26" s="18" t="s">
        <v>31</v>
      </c>
      <c r="E26" s="37">
        <v>0</v>
      </c>
      <c r="F26" s="37">
        <v>0</v>
      </c>
      <c r="G26" s="37">
        <f t="shared" si="0"/>
        <v>0</v>
      </c>
      <c r="H26" s="39" t="s">
        <v>97</v>
      </c>
    </row>
    <row r="27" spans="1:8" ht="15.75" customHeight="1">
      <c r="A27" s="17">
        <v>17</v>
      </c>
      <c r="B27" s="18" t="s">
        <v>147</v>
      </c>
      <c r="C27" s="19" t="s">
        <v>16</v>
      </c>
      <c r="D27" s="18" t="s">
        <v>31</v>
      </c>
      <c r="E27" s="37">
        <v>0</v>
      </c>
      <c r="F27" s="37">
        <v>0</v>
      </c>
      <c r="G27" s="37">
        <v>0</v>
      </c>
      <c r="H27" s="39" t="s">
        <v>97</v>
      </c>
    </row>
    <row r="28" spans="1:8" ht="15.75" customHeight="1">
      <c r="A28" s="17">
        <v>18</v>
      </c>
      <c r="B28" s="18" t="s">
        <v>90</v>
      </c>
      <c r="C28" s="19" t="s">
        <v>81</v>
      </c>
      <c r="D28" s="18" t="s">
        <v>88</v>
      </c>
      <c r="E28" s="37">
        <v>0</v>
      </c>
      <c r="F28" s="37">
        <v>0</v>
      </c>
      <c r="G28" s="37">
        <f>E28+F28</f>
        <v>0</v>
      </c>
      <c r="H28" s="39" t="s">
        <v>97</v>
      </c>
    </row>
    <row r="29" spans="1:8" ht="15.75" customHeight="1">
      <c r="A29" s="17">
        <v>19</v>
      </c>
      <c r="B29" s="18" t="s">
        <v>87</v>
      </c>
      <c r="C29" s="19" t="s">
        <v>21</v>
      </c>
      <c r="D29" s="18" t="s">
        <v>88</v>
      </c>
      <c r="E29" s="37">
        <v>0</v>
      </c>
      <c r="F29" s="37">
        <v>0</v>
      </c>
      <c r="G29" s="37">
        <f>E29+F29</f>
        <v>0</v>
      </c>
      <c r="H29" s="39" t="s">
        <v>97</v>
      </c>
    </row>
    <row r="30" spans="1:8" ht="15.75" customHeight="1">
      <c r="A30" s="25"/>
      <c r="B30" s="26"/>
      <c r="C30" s="26"/>
      <c r="D30" s="26"/>
      <c r="E30" s="26"/>
      <c r="F30" s="26"/>
      <c r="G30" s="26"/>
      <c r="H30" s="26"/>
    </row>
    <row r="31" spans="1:8" ht="15.75" customHeight="1">
      <c r="A31" s="43"/>
      <c r="B31" s="49" t="s">
        <v>37</v>
      </c>
      <c r="C31" s="50"/>
      <c r="D31" s="50"/>
      <c r="E31" s="43"/>
      <c r="F31" s="43"/>
      <c r="G31" s="43"/>
      <c r="H31" s="43"/>
    </row>
    <row r="32" spans="1:8" ht="15.75" customHeight="1">
      <c r="A32" s="43"/>
      <c r="B32" s="50"/>
      <c r="C32" s="50"/>
      <c r="D32" s="50"/>
      <c r="E32" s="43"/>
      <c r="F32" s="43"/>
      <c r="G32" s="43"/>
      <c r="H32" s="43"/>
    </row>
    <row r="33" spans="1:8" ht="15.75" customHeight="1">
      <c r="A33" s="43"/>
      <c r="B33" s="49" t="s">
        <v>38</v>
      </c>
      <c r="C33" s="50"/>
      <c r="D33" s="50"/>
      <c r="E33" s="43"/>
      <c r="F33" s="43"/>
      <c r="G33" s="43"/>
      <c r="H33" s="43"/>
    </row>
    <row r="34" spans="1:8" ht="15.75" customHeight="1">
      <c r="A34" s="43"/>
      <c r="B34" s="43"/>
      <c r="C34" s="43"/>
      <c r="D34" s="43"/>
      <c r="E34" s="43"/>
      <c r="F34" s="43"/>
      <c r="G34" s="43"/>
      <c r="H34" s="43"/>
    </row>
    <row r="35" spans="1:8" ht="15.75" customHeight="1">
      <c r="A35" s="43"/>
      <c r="B35" s="43"/>
      <c r="C35" s="43"/>
      <c r="D35" s="43"/>
      <c r="E35" s="43"/>
      <c r="F35" s="43"/>
      <c r="G35" s="43"/>
      <c r="H35" s="43"/>
    </row>
    <row r="36" spans="1:8" ht="15.75" customHeight="1">
      <c r="A36" s="43"/>
      <c r="B36" s="43"/>
      <c r="C36" s="43"/>
      <c r="D36" s="43"/>
      <c r="E36" s="43"/>
      <c r="F36" s="43"/>
      <c r="G36" s="43"/>
      <c r="H36" s="43"/>
    </row>
    <row r="37" spans="1:8" ht="15.75" customHeight="1">
      <c r="A37" s="43"/>
      <c r="B37" s="43"/>
      <c r="C37" s="43"/>
      <c r="D37" s="43"/>
      <c r="E37" s="44"/>
      <c r="F37" s="44"/>
      <c r="G37" s="44"/>
      <c r="H37" s="44"/>
    </row>
    <row r="38" spans="1:8" ht="15.75" customHeight="1">
      <c r="A38" s="43"/>
      <c r="B38" s="43"/>
      <c r="C38" s="43"/>
      <c r="D38" s="43"/>
      <c r="E38" s="43"/>
      <c r="F38" s="43"/>
      <c r="G38" s="43"/>
      <c r="H38" s="43"/>
    </row>
    <row r="39" spans="1:8" ht="15.75" customHeight="1">
      <c r="A39" s="43"/>
      <c r="B39" s="43"/>
      <c r="C39" s="43"/>
      <c r="D39" s="43"/>
      <c r="E39" s="43"/>
      <c r="F39" s="43"/>
      <c r="G39" s="43"/>
      <c r="H39" s="43"/>
    </row>
    <row r="40" spans="1:8" ht="15.75" customHeight="1">
      <c r="A40" s="43"/>
      <c r="B40" s="43"/>
      <c r="C40" s="43"/>
      <c r="D40" s="43"/>
      <c r="E40" s="43"/>
      <c r="F40" s="43"/>
      <c r="G40" s="43"/>
      <c r="H40" s="43"/>
    </row>
    <row r="41" spans="1:8" ht="15.75" customHeight="1">
      <c r="A41" s="43"/>
      <c r="B41" s="43"/>
      <c r="C41" s="43"/>
      <c r="D41" s="43"/>
      <c r="E41" s="43"/>
      <c r="F41" s="43"/>
      <c r="G41" s="43"/>
      <c r="H41" s="43"/>
    </row>
    <row r="42" spans="1:8" ht="15.75" customHeight="1">
      <c r="A42" s="43"/>
      <c r="B42" s="43"/>
      <c r="C42" s="43"/>
      <c r="D42" s="43"/>
      <c r="E42" s="43"/>
      <c r="F42" s="43"/>
      <c r="G42" s="43"/>
      <c r="H42" s="43"/>
    </row>
    <row r="43" spans="1:8" ht="15" customHeight="1">
      <c r="A43" s="51"/>
      <c r="B43" s="51"/>
      <c r="C43" s="51"/>
      <c r="D43" s="51"/>
      <c r="E43" s="49" t="s">
        <v>8</v>
      </c>
      <c r="F43" s="50"/>
      <c r="G43" s="50"/>
      <c r="H43" s="43"/>
    </row>
    <row r="44" spans="1:8" ht="17.45" customHeight="1">
      <c r="A44" s="33"/>
      <c r="B44" s="34" t="s">
        <v>6</v>
      </c>
      <c r="C44" s="35"/>
      <c r="D44" s="36" t="s">
        <v>101</v>
      </c>
      <c r="E44" s="52"/>
      <c r="F44" s="30"/>
      <c r="G44" s="30"/>
      <c r="H44" s="30"/>
    </row>
    <row r="45" spans="1:8" ht="15.75" customHeight="1">
      <c r="A45" s="13" t="s">
        <v>9</v>
      </c>
      <c r="B45" s="14" t="s">
        <v>10</v>
      </c>
      <c r="C45" s="14" t="s">
        <v>11</v>
      </c>
      <c r="D45" s="15" t="s">
        <v>12</v>
      </c>
      <c r="E45" s="15" t="s">
        <v>132</v>
      </c>
      <c r="F45" s="15" t="s">
        <v>133</v>
      </c>
      <c r="G45" s="15" t="s">
        <v>13</v>
      </c>
      <c r="H45" s="16" t="s">
        <v>14</v>
      </c>
    </row>
    <row r="46" spans="1:8" ht="15" customHeight="1">
      <c r="A46" s="17">
        <v>1</v>
      </c>
      <c r="B46" s="18" t="s">
        <v>110</v>
      </c>
      <c r="C46" s="19" t="s">
        <v>47</v>
      </c>
      <c r="D46" s="18" t="s">
        <v>22</v>
      </c>
      <c r="E46" s="45">
        <v>2.6273148148148152E-4</v>
      </c>
      <c r="F46" s="45">
        <v>1.50462962962963E-4</v>
      </c>
      <c r="G46" s="45">
        <f t="shared" ref="G46:G67" si="1">E46+F46</f>
        <v>4.1319444444444455E-4</v>
      </c>
      <c r="H46" s="21">
        <v>1</v>
      </c>
    </row>
    <row r="47" spans="1:8" ht="15.75" customHeight="1">
      <c r="A47" s="17">
        <v>2</v>
      </c>
      <c r="B47" s="18" t="s">
        <v>102</v>
      </c>
      <c r="C47" s="19" t="s">
        <v>47</v>
      </c>
      <c r="D47" s="18" t="s">
        <v>17</v>
      </c>
      <c r="E47" s="45">
        <v>1.9560185185185181E-4</v>
      </c>
      <c r="F47" s="45">
        <v>2.199074074074074E-4</v>
      </c>
      <c r="G47" s="45">
        <f t="shared" si="1"/>
        <v>4.1550925925925924E-4</v>
      </c>
      <c r="H47" s="21">
        <v>2</v>
      </c>
    </row>
    <row r="48" spans="1:8" ht="15.75" customHeight="1">
      <c r="A48" s="17">
        <v>3</v>
      </c>
      <c r="B48" s="22" t="s">
        <v>106</v>
      </c>
      <c r="C48" s="19" t="s">
        <v>47</v>
      </c>
      <c r="D48" s="18" t="s">
        <v>19</v>
      </c>
      <c r="E48" s="37">
        <v>3.5879629629629629E-4</v>
      </c>
      <c r="F48" s="37">
        <v>1.6203703703703701E-4</v>
      </c>
      <c r="G48" s="37">
        <f t="shared" si="1"/>
        <v>5.2083333333333333E-4</v>
      </c>
      <c r="H48" s="21">
        <v>3</v>
      </c>
    </row>
    <row r="49" spans="1:8" ht="15.75" customHeight="1">
      <c r="A49" s="17">
        <v>4</v>
      </c>
      <c r="B49" s="18" t="s">
        <v>105</v>
      </c>
      <c r="C49" s="19" t="s">
        <v>47</v>
      </c>
      <c r="D49" s="18" t="s">
        <v>17</v>
      </c>
      <c r="E49" s="37">
        <v>3.4722222222222218E-4</v>
      </c>
      <c r="F49" s="37">
        <v>2.199074074074074E-4</v>
      </c>
      <c r="G49" s="37">
        <f t="shared" si="1"/>
        <v>5.6712962962962956E-4</v>
      </c>
      <c r="H49" s="21">
        <v>4</v>
      </c>
    </row>
    <row r="50" spans="1:8" ht="15.75" customHeight="1">
      <c r="A50" s="17">
        <v>5</v>
      </c>
      <c r="B50" s="18" t="s">
        <v>107</v>
      </c>
      <c r="C50" s="19" t="s">
        <v>42</v>
      </c>
      <c r="D50" s="18" t="s">
        <v>17</v>
      </c>
      <c r="E50" s="37">
        <v>4.6296296296296298E-4</v>
      </c>
      <c r="F50" s="37">
        <v>2.7777777777777778E-4</v>
      </c>
      <c r="G50" s="37">
        <f t="shared" si="1"/>
        <v>7.4074074074074081E-4</v>
      </c>
      <c r="H50" s="21">
        <v>5</v>
      </c>
    </row>
    <row r="51" spans="1:8" ht="15.75" customHeight="1">
      <c r="A51" s="17">
        <v>6</v>
      </c>
      <c r="B51" s="18" t="s">
        <v>120</v>
      </c>
      <c r="C51" s="19" t="s">
        <v>51</v>
      </c>
      <c r="D51" s="18" t="s">
        <v>31</v>
      </c>
      <c r="E51" s="37">
        <v>4.861111111111111E-4</v>
      </c>
      <c r="F51" s="37">
        <v>3.2407407407407412E-4</v>
      </c>
      <c r="G51" s="37">
        <f t="shared" si="1"/>
        <v>8.1018518518518527E-4</v>
      </c>
      <c r="H51" s="21">
        <v>6</v>
      </c>
    </row>
    <row r="52" spans="1:8" ht="15.75" customHeight="1">
      <c r="A52" s="17">
        <v>7</v>
      </c>
      <c r="B52" s="18" t="s">
        <v>104</v>
      </c>
      <c r="C52" s="19" t="s">
        <v>47</v>
      </c>
      <c r="D52" s="18" t="s">
        <v>17</v>
      </c>
      <c r="E52" s="37">
        <v>6.2500000000000001E-4</v>
      </c>
      <c r="F52" s="37">
        <v>2.0833333333333329E-4</v>
      </c>
      <c r="G52" s="37">
        <f t="shared" si="1"/>
        <v>8.3333333333333328E-4</v>
      </c>
      <c r="H52" s="21">
        <v>7</v>
      </c>
    </row>
    <row r="53" spans="1:8" ht="15.75" customHeight="1">
      <c r="A53" s="17">
        <v>8</v>
      </c>
      <c r="B53" s="22" t="s">
        <v>111</v>
      </c>
      <c r="C53" s="19" t="s">
        <v>42</v>
      </c>
      <c r="D53" s="18" t="s">
        <v>45</v>
      </c>
      <c r="E53" s="37">
        <v>5.9027777777777778E-4</v>
      </c>
      <c r="F53" s="37">
        <v>2.7777777777777778E-4</v>
      </c>
      <c r="G53" s="37">
        <f t="shared" si="1"/>
        <v>8.6805555555555551E-4</v>
      </c>
      <c r="H53" s="21">
        <v>8</v>
      </c>
    </row>
    <row r="54" spans="1:8" ht="15.75" customHeight="1">
      <c r="A54" s="17">
        <v>9</v>
      </c>
      <c r="B54" s="18" t="s">
        <v>112</v>
      </c>
      <c r="C54" s="19" t="s">
        <v>47</v>
      </c>
      <c r="D54" s="18" t="s">
        <v>28</v>
      </c>
      <c r="E54" s="37">
        <v>5.5555555555555556E-4</v>
      </c>
      <c r="F54" s="37">
        <v>3.9351851851851852E-4</v>
      </c>
      <c r="G54" s="37">
        <f t="shared" si="1"/>
        <v>9.4907407407407408E-4</v>
      </c>
      <c r="H54" s="21">
        <v>9</v>
      </c>
    </row>
    <row r="55" spans="1:8" ht="15.75" customHeight="1">
      <c r="A55" s="17">
        <v>10</v>
      </c>
      <c r="B55" s="22" t="s">
        <v>119</v>
      </c>
      <c r="C55" s="19" t="s">
        <v>44</v>
      </c>
      <c r="D55" s="18" t="s">
        <v>45</v>
      </c>
      <c r="E55" s="45">
        <v>7.0717592592592598E-4</v>
      </c>
      <c r="F55" s="45">
        <v>4.6296296296296298E-4</v>
      </c>
      <c r="G55" s="45">
        <f t="shared" si="1"/>
        <v>1.170138888888889E-3</v>
      </c>
      <c r="H55" s="21">
        <v>10</v>
      </c>
    </row>
    <row r="56" spans="1:8" ht="15.75" customHeight="1">
      <c r="A56" s="17">
        <v>11</v>
      </c>
      <c r="B56" s="22" t="s">
        <v>114</v>
      </c>
      <c r="C56" s="19" t="s">
        <v>51</v>
      </c>
      <c r="D56" s="18" t="s">
        <v>19</v>
      </c>
      <c r="E56" s="45">
        <v>7.2685185185185179E-4</v>
      </c>
      <c r="F56" s="45">
        <v>4.5138888888888892E-4</v>
      </c>
      <c r="G56" s="45">
        <f t="shared" si="1"/>
        <v>1.1782407407407408E-3</v>
      </c>
      <c r="H56" s="21">
        <v>11</v>
      </c>
    </row>
    <row r="57" spans="1:8" ht="15.75" customHeight="1">
      <c r="A57" s="17">
        <v>12</v>
      </c>
      <c r="B57" s="18" t="s">
        <v>109</v>
      </c>
      <c r="C57" s="19" t="s">
        <v>44</v>
      </c>
      <c r="D57" s="18" t="s">
        <v>45</v>
      </c>
      <c r="E57" s="37">
        <v>1.0995370370370371E-3</v>
      </c>
      <c r="F57" s="37">
        <v>4.0509259259259258E-4</v>
      </c>
      <c r="G57" s="37">
        <f t="shared" si="1"/>
        <v>1.5046296296296296E-3</v>
      </c>
      <c r="H57" s="21">
        <v>12</v>
      </c>
    </row>
    <row r="58" spans="1:8" ht="15.75" customHeight="1">
      <c r="A58" s="17">
        <v>13</v>
      </c>
      <c r="B58" s="18" t="s">
        <v>103</v>
      </c>
      <c r="C58" s="19" t="s">
        <v>47</v>
      </c>
      <c r="D58" s="18" t="s">
        <v>17</v>
      </c>
      <c r="E58" s="37">
        <v>0</v>
      </c>
      <c r="F58" s="37">
        <v>2.199074074074074E-4</v>
      </c>
      <c r="G58" s="37">
        <f t="shared" si="1"/>
        <v>2.199074074074074E-4</v>
      </c>
      <c r="H58" s="39" t="s">
        <v>97</v>
      </c>
    </row>
    <row r="59" spans="1:8" ht="15.75" customHeight="1">
      <c r="A59" s="17">
        <v>14</v>
      </c>
      <c r="B59" s="22" t="s">
        <v>148</v>
      </c>
      <c r="C59" s="19" t="s">
        <v>47</v>
      </c>
      <c r="D59" s="18" t="s">
        <v>45</v>
      </c>
      <c r="E59" s="37">
        <v>0</v>
      </c>
      <c r="F59" s="20">
        <v>44733.013194444444</v>
      </c>
      <c r="G59" s="20">
        <f t="shared" si="1"/>
        <v>44733.013194444444</v>
      </c>
      <c r="H59" s="39" t="s">
        <v>97</v>
      </c>
    </row>
    <row r="60" spans="1:8" ht="15.75" customHeight="1">
      <c r="A60" s="17">
        <v>15</v>
      </c>
      <c r="B60" s="18" t="s">
        <v>149</v>
      </c>
      <c r="C60" s="23">
        <v>2009</v>
      </c>
      <c r="D60" s="18" t="s">
        <v>22</v>
      </c>
      <c r="E60" s="37">
        <v>0</v>
      </c>
      <c r="F60" s="37">
        <v>2.5462962962962961E-4</v>
      </c>
      <c r="G60" s="37">
        <f t="shared" si="1"/>
        <v>2.5462962962962961E-4</v>
      </c>
      <c r="H60" s="39" t="s">
        <v>97</v>
      </c>
    </row>
    <row r="61" spans="1:8" ht="15.75" customHeight="1">
      <c r="A61" s="17">
        <v>16</v>
      </c>
      <c r="B61" s="18" t="s">
        <v>150</v>
      </c>
      <c r="C61" s="19" t="s">
        <v>47</v>
      </c>
      <c r="D61" s="18" t="s">
        <v>55</v>
      </c>
      <c r="E61" s="37">
        <v>0</v>
      </c>
      <c r="F61" s="37">
        <v>4.2824074074074081E-4</v>
      </c>
      <c r="G61" s="37">
        <f t="shared" si="1"/>
        <v>4.2824074074074081E-4</v>
      </c>
      <c r="H61" s="39" t="s">
        <v>97</v>
      </c>
    </row>
    <row r="62" spans="1:8" ht="15.75" customHeight="1">
      <c r="A62" s="17">
        <v>17</v>
      </c>
      <c r="B62" s="18" t="s">
        <v>108</v>
      </c>
      <c r="C62" s="19" t="s">
        <v>47</v>
      </c>
      <c r="D62" s="18" t="s">
        <v>22</v>
      </c>
      <c r="E62" s="37">
        <v>7.1759259259259259E-4</v>
      </c>
      <c r="F62" s="37">
        <v>0</v>
      </c>
      <c r="G62" s="37">
        <f t="shared" si="1"/>
        <v>7.1759259259259259E-4</v>
      </c>
      <c r="H62" s="39" t="s">
        <v>97</v>
      </c>
    </row>
    <row r="63" spans="1:8" ht="15.75" customHeight="1">
      <c r="A63" s="17">
        <v>18</v>
      </c>
      <c r="B63" s="18" t="s">
        <v>151</v>
      </c>
      <c r="C63" s="19" t="s">
        <v>47</v>
      </c>
      <c r="D63" s="18" t="s">
        <v>55</v>
      </c>
      <c r="E63" s="37">
        <v>0</v>
      </c>
      <c r="F63" s="37">
        <v>0</v>
      </c>
      <c r="G63" s="37">
        <f t="shared" si="1"/>
        <v>0</v>
      </c>
      <c r="H63" s="39" t="s">
        <v>97</v>
      </c>
    </row>
    <row r="64" spans="1:8" ht="15.75" customHeight="1">
      <c r="A64" s="17">
        <v>19</v>
      </c>
      <c r="B64" s="18" t="s">
        <v>117</v>
      </c>
      <c r="C64" s="23">
        <v>2011</v>
      </c>
      <c r="D64" s="18" t="s">
        <v>55</v>
      </c>
      <c r="E64" s="37">
        <v>0</v>
      </c>
      <c r="F64" s="37">
        <v>0</v>
      </c>
      <c r="G64" s="37">
        <f t="shared" si="1"/>
        <v>0</v>
      </c>
      <c r="H64" s="39" t="s">
        <v>97</v>
      </c>
    </row>
    <row r="65" spans="1:8" ht="15.75" customHeight="1">
      <c r="A65" s="17">
        <v>20</v>
      </c>
      <c r="B65" s="18" t="s">
        <v>130</v>
      </c>
      <c r="C65" s="19" t="s">
        <v>47</v>
      </c>
      <c r="D65" s="18" t="s">
        <v>88</v>
      </c>
      <c r="E65" s="37">
        <v>0</v>
      </c>
      <c r="F65" s="37">
        <v>0</v>
      </c>
      <c r="G65" s="37">
        <f t="shared" si="1"/>
        <v>0</v>
      </c>
      <c r="H65" s="39" t="s">
        <v>97</v>
      </c>
    </row>
    <row r="66" spans="1:8" ht="15.75" customHeight="1">
      <c r="A66" s="17">
        <v>21</v>
      </c>
      <c r="B66" s="18" t="s">
        <v>121</v>
      </c>
      <c r="C66" s="19" t="s">
        <v>44</v>
      </c>
      <c r="D66" s="18" t="s">
        <v>88</v>
      </c>
      <c r="E66" s="37">
        <v>0</v>
      </c>
      <c r="F66" s="37">
        <v>0</v>
      </c>
      <c r="G66" s="37">
        <f t="shared" si="1"/>
        <v>0</v>
      </c>
      <c r="H66" s="39" t="s">
        <v>97</v>
      </c>
    </row>
    <row r="67" spans="1:8" ht="15.75" customHeight="1">
      <c r="A67" s="17">
        <v>22</v>
      </c>
      <c r="B67" s="18" t="s">
        <v>125</v>
      </c>
      <c r="C67" s="19" t="s">
        <v>51</v>
      </c>
      <c r="D67" s="18" t="s">
        <v>31</v>
      </c>
      <c r="E67" s="37">
        <v>0</v>
      </c>
      <c r="F67" s="37">
        <v>0</v>
      </c>
      <c r="G67" s="37">
        <f t="shared" si="1"/>
        <v>0</v>
      </c>
      <c r="H67" s="39" t="s">
        <v>97</v>
      </c>
    </row>
    <row r="68" spans="1:8" ht="12.75" customHeight="1">
      <c r="A68" s="25"/>
      <c r="B68" s="26"/>
      <c r="C68" s="26"/>
      <c r="D68" s="53"/>
      <c r="E68" s="54"/>
      <c r="F68" s="54"/>
      <c r="G68" s="54"/>
      <c r="H68" s="55"/>
    </row>
    <row r="69" spans="1:8" ht="15.75" customHeight="1">
      <c r="A69" s="6"/>
      <c r="B69" s="27" t="s">
        <v>37</v>
      </c>
      <c r="C69" s="7"/>
      <c r="D69" s="56"/>
      <c r="E69" s="57"/>
      <c r="F69" s="57"/>
      <c r="G69" s="57"/>
      <c r="H69" s="58"/>
    </row>
    <row r="70" spans="1:8" ht="15.75" customHeight="1">
      <c r="A70" s="6"/>
      <c r="B70" s="7"/>
      <c r="C70" s="7"/>
      <c r="D70" s="56"/>
      <c r="E70" s="57"/>
      <c r="F70" s="57"/>
      <c r="G70" s="57"/>
      <c r="H70" s="58"/>
    </row>
    <row r="71" spans="1:8" ht="15.75" customHeight="1">
      <c r="A71" s="6"/>
      <c r="B71" s="27" t="s">
        <v>38</v>
      </c>
      <c r="C71" s="7"/>
      <c r="D71" s="56"/>
      <c r="E71" s="57"/>
      <c r="F71" s="57"/>
      <c r="G71" s="57"/>
      <c r="H71" s="58"/>
    </row>
  </sheetData>
  <pageMargins left="1.1811" right="0.39370100000000002" top="0.78740200000000005" bottom="0.78740200000000005" header="0.51181100000000002" footer="0.51181100000000002"/>
  <pageSetup scale="87" orientation="landscape"/>
  <headerFooter>
    <oddFooter>&amp;C&amp;"Helvetica Neue,Regular"&amp;12&amp;K000000&amp;P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GridLines="0" workbookViewId="0"/>
  </sheetViews>
  <sheetFormatPr defaultColWidth="8.85546875" defaultRowHeight="12.75" customHeight="1"/>
  <cols>
    <col min="1" max="1" width="4.28515625" style="59" customWidth="1"/>
    <col min="2" max="2" width="28.42578125" style="59" customWidth="1"/>
    <col min="3" max="3" width="25.7109375" style="59" customWidth="1"/>
    <col min="4" max="4" width="23" style="59" customWidth="1"/>
    <col min="5" max="5" width="10.42578125" style="59" customWidth="1"/>
    <col min="6" max="6" width="11.140625" style="59" customWidth="1"/>
    <col min="7" max="7" width="8.85546875" style="59" customWidth="1"/>
    <col min="8" max="16384" width="8.85546875" style="59"/>
  </cols>
  <sheetData>
    <row r="1" spans="1:6" ht="12.75" customHeight="1">
      <c r="A1" s="210"/>
      <c r="B1" s="210"/>
      <c r="C1" s="210"/>
      <c r="D1" s="210"/>
      <c r="E1" s="210"/>
      <c r="F1" s="210"/>
    </row>
    <row r="2" spans="1:6" ht="12.75" customHeight="1">
      <c r="A2" s="210"/>
      <c r="B2" s="210"/>
      <c r="C2" s="210"/>
      <c r="D2" s="210"/>
      <c r="E2" s="210"/>
      <c r="F2" s="210"/>
    </row>
    <row r="3" spans="1:6" ht="12.75" customHeight="1">
      <c r="A3" s="210"/>
      <c r="B3" s="210"/>
      <c r="C3" s="210"/>
      <c r="D3" s="210"/>
      <c r="E3" s="210"/>
      <c r="F3" s="210"/>
    </row>
    <row r="4" spans="1:6" ht="12.75" customHeight="1">
      <c r="A4" s="210"/>
      <c r="B4" s="210"/>
      <c r="C4" s="210"/>
      <c r="D4" s="210"/>
      <c r="E4" s="210"/>
      <c r="F4" s="210"/>
    </row>
    <row r="5" spans="1:6" ht="12.75" customHeight="1">
      <c r="A5" s="210"/>
      <c r="B5" s="210"/>
      <c r="C5" s="210"/>
      <c r="D5" s="210"/>
      <c r="E5" s="210"/>
      <c r="F5" s="210"/>
    </row>
    <row r="6" spans="1:6" ht="12.75" customHeight="1">
      <c r="A6" s="210"/>
      <c r="B6" s="210"/>
      <c r="C6" s="210"/>
      <c r="D6" s="210"/>
      <c r="E6" s="210"/>
      <c r="F6" s="210"/>
    </row>
    <row r="7" spans="1:6" ht="12.75" customHeight="1">
      <c r="A7" s="210"/>
      <c r="B7" s="210"/>
      <c r="C7" s="210"/>
      <c r="D7" s="210"/>
      <c r="E7" s="210"/>
      <c r="F7" s="210"/>
    </row>
    <row r="8" spans="1:6" ht="21.75" customHeight="1">
      <c r="A8" s="210"/>
      <c r="B8" s="210"/>
      <c r="C8" s="210"/>
      <c r="D8" s="210"/>
      <c r="E8" s="210"/>
      <c r="F8" s="210"/>
    </row>
    <row r="9" spans="1:6" ht="15.75" customHeight="1">
      <c r="A9" s="9"/>
      <c r="B9" s="10" t="s">
        <v>153</v>
      </c>
      <c r="C9" s="11"/>
      <c r="D9" s="12" t="s">
        <v>154</v>
      </c>
      <c r="E9" s="11"/>
      <c r="F9" s="9"/>
    </row>
    <row r="10" spans="1:6" ht="18.399999999999999" customHeight="1">
      <c r="A10" s="13" t="s">
        <v>9</v>
      </c>
      <c r="B10" s="60" t="s">
        <v>12</v>
      </c>
      <c r="C10" s="61" t="s">
        <v>10</v>
      </c>
      <c r="D10" s="61" t="s">
        <v>155</v>
      </c>
      <c r="E10" s="60" t="s">
        <v>13</v>
      </c>
      <c r="F10" s="62" t="s">
        <v>14</v>
      </c>
    </row>
    <row r="11" spans="1:6" ht="20.65" customHeight="1">
      <c r="A11" s="197">
        <v>1</v>
      </c>
      <c r="B11" s="243" t="s">
        <v>156</v>
      </c>
      <c r="C11" s="63" t="s">
        <v>157</v>
      </c>
      <c r="D11" s="64">
        <v>44733.116666666669</v>
      </c>
      <c r="E11" s="241">
        <v>44733.457638888889</v>
      </c>
      <c r="F11" s="203">
        <v>1</v>
      </c>
    </row>
    <row r="12" spans="1:6" ht="19.5" customHeight="1">
      <c r="A12" s="198"/>
      <c r="B12" s="244"/>
      <c r="C12" s="65" t="s">
        <v>158</v>
      </c>
      <c r="D12" s="66">
        <v>44733.107638888891</v>
      </c>
      <c r="E12" s="226"/>
      <c r="F12" s="204"/>
    </row>
    <row r="13" spans="1:6" ht="19.5" customHeight="1">
      <c r="A13" s="198"/>
      <c r="B13" s="244"/>
      <c r="C13" s="65" t="s">
        <v>159</v>
      </c>
      <c r="D13" s="66">
        <v>44733.085416666669</v>
      </c>
      <c r="E13" s="226"/>
      <c r="F13" s="204"/>
    </row>
    <row r="14" spans="1:6" ht="20.65" customHeight="1">
      <c r="A14" s="199"/>
      <c r="B14" s="245"/>
      <c r="C14" s="67" t="s">
        <v>160</v>
      </c>
      <c r="D14" s="68">
        <v>44733.147916666669</v>
      </c>
      <c r="E14" s="242"/>
      <c r="F14" s="205"/>
    </row>
    <row r="15" spans="1:6" ht="20.65" customHeight="1">
      <c r="A15" s="200">
        <v>2</v>
      </c>
      <c r="B15" s="237" t="s">
        <v>161</v>
      </c>
      <c r="C15" s="69" t="s">
        <v>162</v>
      </c>
      <c r="D15" s="64">
        <v>44733.098611111112</v>
      </c>
      <c r="E15" s="240">
        <v>44733.461111111108</v>
      </c>
      <c r="F15" s="206">
        <v>2</v>
      </c>
    </row>
    <row r="16" spans="1:6" ht="19.5" customHeight="1">
      <c r="A16" s="201"/>
      <c r="B16" s="238"/>
      <c r="C16" s="70" t="s">
        <v>163</v>
      </c>
      <c r="D16" s="66">
        <v>44733.146527777775</v>
      </c>
      <c r="E16" s="226"/>
      <c r="F16" s="207"/>
    </row>
    <row r="17" spans="1:6" ht="19.5" customHeight="1">
      <c r="A17" s="201"/>
      <c r="B17" s="238"/>
      <c r="C17" s="71" t="s">
        <v>164</v>
      </c>
      <c r="D17" s="66">
        <v>44733.09375</v>
      </c>
      <c r="E17" s="226"/>
      <c r="F17" s="207"/>
    </row>
    <row r="18" spans="1:6" ht="20.100000000000001" customHeight="1">
      <c r="A18" s="202"/>
      <c r="B18" s="239"/>
      <c r="C18" s="72" t="s">
        <v>165</v>
      </c>
      <c r="D18" s="73">
        <v>44733.12222222222</v>
      </c>
      <c r="E18" s="227"/>
      <c r="F18" s="208"/>
    </row>
    <row r="19" spans="1:6" ht="20.100000000000001" customHeight="1">
      <c r="A19" s="200">
        <v>3</v>
      </c>
      <c r="B19" s="235" t="s">
        <v>166</v>
      </c>
      <c r="C19" s="74" t="s">
        <v>167</v>
      </c>
      <c r="D19" s="75">
        <v>44733.118750000001</v>
      </c>
      <c r="E19" s="230">
        <v>44733.493055555555</v>
      </c>
      <c r="F19" s="209">
        <v>3</v>
      </c>
    </row>
    <row r="20" spans="1:6" ht="19.5" customHeight="1">
      <c r="A20" s="201"/>
      <c r="B20" s="234"/>
      <c r="C20" s="65" t="s">
        <v>168</v>
      </c>
      <c r="D20" s="66">
        <v>44733.103472222225</v>
      </c>
      <c r="E20" s="226"/>
      <c r="F20" s="207"/>
    </row>
    <row r="21" spans="1:6" ht="19.5" customHeight="1">
      <c r="A21" s="201"/>
      <c r="B21" s="234"/>
      <c r="C21" s="65" t="s">
        <v>169</v>
      </c>
      <c r="D21" s="66">
        <v>44733.109722222223</v>
      </c>
      <c r="E21" s="226"/>
      <c r="F21" s="207"/>
    </row>
    <row r="22" spans="1:6" ht="20.100000000000001" customHeight="1">
      <c r="A22" s="202"/>
      <c r="B22" s="236"/>
      <c r="C22" s="76" t="s">
        <v>170</v>
      </c>
      <c r="D22" s="73">
        <v>44733.161111111112</v>
      </c>
      <c r="E22" s="227"/>
      <c r="F22" s="208"/>
    </row>
    <row r="23" spans="1:6" ht="20.100000000000001" customHeight="1">
      <c r="A23" s="200">
        <v>4</v>
      </c>
      <c r="B23" s="217" t="s">
        <v>171</v>
      </c>
      <c r="C23" s="74" t="s">
        <v>172</v>
      </c>
      <c r="D23" s="75">
        <v>44733.15902777778</v>
      </c>
      <c r="E23" s="230">
        <v>44733.019444444442</v>
      </c>
      <c r="F23" s="209">
        <v>4</v>
      </c>
    </row>
    <row r="24" spans="1:6" ht="19.5" customHeight="1">
      <c r="A24" s="201"/>
      <c r="B24" s="221"/>
      <c r="C24" s="77" t="s">
        <v>173</v>
      </c>
      <c r="D24" s="66">
        <v>44733.166666666664</v>
      </c>
      <c r="E24" s="226"/>
      <c r="F24" s="207"/>
    </row>
    <row r="25" spans="1:6" ht="19.5" customHeight="1">
      <c r="A25" s="201"/>
      <c r="B25" s="221"/>
      <c r="C25" s="65" t="s">
        <v>174</v>
      </c>
      <c r="D25" s="66">
        <v>44733.186111111114</v>
      </c>
      <c r="E25" s="226"/>
      <c r="F25" s="207"/>
    </row>
    <row r="26" spans="1:6" ht="20.100000000000001" customHeight="1">
      <c r="A26" s="202"/>
      <c r="B26" s="222"/>
      <c r="C26" s="76" t="s">
        <v>175</v>
      </c>
      <c r="D26" s="73">
        <v>44733.132638888892</v>
      </c>
      <c r="E26" s="227"/>
      <c r="F26" s="208"/>
    </row>
    <row r="27" spans="1:6" ht="20.100000000000001" customHeight="1">
      <c r="A27" s="200">
        <v>5</v>
      </c>
      <c r="B27" s="217" t="s">
        <v>176</v>
      </c>
      <c r="C27" s="74" t="s">
        <v>177</v>
      </c>
      <c r="D27" s="75">
        <v>44733.14166666667</v>
      </c>
      <c r="E27" s="230">
        <v>44733.561805555553</v>
      </c>
      <c r="F27" s="209">
        <v>5</v>
      </c>
    </row>
    <row r="28" spans="1:6" ht="19.5" customHeight="1">
      <c r="A28" s="201"/>
      <c r="B28" s="223"/>
      <c r="C28" s="65" t="s">
        <v>178</v>
      </c>
      <c r="D28" s="66">
        <v>44733.147916666669</v>
      </c>
      <c r="E28" s="226"/>
      <c r="F28" s="207"/>
    </row>
    <row r="29" spans="1:6" ht="19.5" customHeight="1">
      <c r="A29" s="201"/>
      <c r="B29" s="223"/>
      <c r="C29" s="65" t="s">
        <v>179</v>
      </c>
      <c r="D29" s="66">
        <v>44733.154166666667</v>
      </c>
      <c r="E29" s="226"/>
      <c r="F29" s="207"/>
    </row>
    <row r="30" spans="1:6" ht="20.100000000000001" customHeight="1">
      <c r="A30" s="202"/>
      <c r="B30" s="224"/>
      <c r="C30" s="76" t="s">
        <v>180</v>
      </c>
      <c r="D30" s="73">
        <v>44733.118055555555</v>
      </c>
      <c r="E30" s="227"/>
      <c r="F30" s="208"/>
    </row>
    <row r="31" spans="1:6" ht="20.100000000000001" customHeight="1">
      <c r="A31" s="200">
        <v>6</v>
      </c>
      <c r="B31" s="235" t="s">
        <v>181</v>
      </c>
      <c r="C31" s="74" t="s">
        <v>182</v>
      </c>
      <c r="D31" s="75">
        <v>44733.087500000001</v>
      </c>
      <c r="E31" s="230">
        <v>44733.588888888888</v>
      </c>
      <c r="F31" s="209">
        <v>6</v>
      </c>
    </row>
    <row r="32" spans="1:6" ht="19.5" customHeight="1">
      <c r="A32" s="201"/>
      <c r="B32" s="234"/>
      <c r="C32" s="65" t="s">
        <v>183</v>
      </c>
      <c r="D32" s="66">
        <v>44733.115277777775</v>
      </c>
      <c r="E32" s="226"/>
      <c r="F32" s="207"/>
    </row>
    <row r="33" spans="1:6" ht="19.5" customHeight="1">
      <c r="A33" s="201"/>
      <c r="B33" s="234"/>
      <c r="C33" s="65" t="s">
        <v>184</v>
      </c>
      <c r="D33" s="66">
        <v>44733.176388888889</v>
      </c>
      <c r="E33" s="226"/>
      <c r="F33" s="207"/>
    </row>
    <row r="34" spans="1:6" ht="20.100000000000001" customHeight="1">
      <c r="A34" s="202"/>
      <c r="B34" s="236"/>
      <c r="C34" s="76" t="s">
        <v>185</v>
      </c>
      <c r="D34" s="73">
        <v>44733.209722222222</v>
      </c>
      <c r="E34" s="227"/>
      <c r="F34" s="208"/>
    </row>
    <row r="35" spans="1:6" ht="20.100000000000001" customHeight="1">
      <c r="A35" s="200">
        <v>7</v>
      </c>
      <c r="B35" s="235" t="s">
        <v>186</v>
      </c>
      <c r="C35" s="74" t="s">
        <v>187</v>
      </c>
      <c r="D35" s="75">
        <v>44733.125</v>
      </c>
      <c r="E35" s="230">
        <v>44733.652083333334</v>
      </c>
      <c r="F35" s="209">
        <v>7</v>
      </c>
    </row>
    <row r="36" spans="1:6" ht="19.5" customHeight="1">
      <c r="A36" s="201"/>
      <c r="B36" s="234"/>
      <c r="C36" s="65" t="s">
        <v>188</v>
      </c>
      <c r="D36" s="66">
        <v>44733.246527777781</v>
      </c>
      <c r="E36" s="226"/>
      <c r="F36" s="207"/>
    </row>
    <row r="37" spans="1:6" ht="19.5" customHeight="1">
      <c r="A37" s="201"/>
      <c r="B37" s="234"/>
      <c r="C37" s="65" t="s">
        <v>189</v>
      </c>
      <c r="D37" s="66">
        <v>44733.163888888892</v>
      </c>
      <c r="E37" s="226"/>
      <c r="F37" s="207"/>
    </row>
    <row r="38" spans="1:6" ht="20.100000000000001" customHeight="1">
      <c r="A38" s="202"/>
      <c r="B38" s="236"/>
      <c r="C38" s="76" t="s">
        <v>190</v>
      </c>
      <c r="D38" s="73">
        <v>44733.116666666669</v>
      </c>
      <c r="E38" s="227"/>
      <c r="F38" s="208"/>
    </row>
    <row r="39" spans="1:6" ht="20.100000000000001" customHeight="1">
      <c r="A39" s="200">
        <v>8</v>
      </c>
      <c r="B39" s="220" t="s">
        <v>191</v>
      </c>
      <c r="C39" s="74" t="s">
        <v>192</v>
      </c>
      <c r="D39" s="75">
        <v>44733.156944444447</v>
      </c>
      <c r="E39" s="233" t="s">
        <v>193</v>
      </c>
      <c r="F39" s="209">
        <v>8</v>
      </c>
    </row>
    <row r="40" spans="1:6" ht="19.5" customHeight="1">
      <c r="A40" s="201"/>
      <c r="B40" s="231"/>
      <c r="C40" s="65" t="s">
        <v>194</v>
      </c>
      <c r="D40" s="66">
        <v>44733.198611111111</v>
      </c>
      <c r="E40" s="226"/>
      <c r="F40" s="207"/>
    </row>
    <row r="41" spans="1:6" ht="19.5" customHeight="1">
      <c r="A41" s="201"/>
      <c r="B41" s="231"/>
      <c r="C41" s="65" t="s">
        <v>195</v>
      </c>
      <c r="D41" s="66">
        <v>44733.159722222219</v>
      </c>
      <c r="E41" s="226"/>
      <c r="F41" s="207"/>
    </row>
    <row r="42" spans="1:6" ht="20.100000000000001" customHeight="1">
      <c r="A42" s="202"/>
      <c r="B42" s="232"/>
      <c r="C42" s="76" t="s">
        <v>196</v>
      </c>
      <c r="D42" s="73">
        <v>44733.151388888888</v>
      </c>
      <c r="E42" s="227"/>
      <c r="F42" s="208"/>
    </row>
    <row r="43" spans="1:6" ht="20.100000000000001" customHeight="1">
      <c r="A43" s="200">
        <v>9</v>
      </c>
      <c r="B43" s="217" t="s">
        <v>197</v>
      </c>
      <c r="C43" s="74" t="s">
        <v>198</v>
      </c>
      <c r="D43" s="75">
        <v>44733.202777777777</v>
      </c>
      <c r="E43" s="230">
        <v>44733.684027777781</v>
      </c>
      <c r="F43" s="209">
        <v>9</v>
      </c>
    </row>
    <row r="44" spans="1:6" ht="19.5" customHeight="1">
      <c r="A44" s="201"/>
      <c r="B44" s="221"/>
      <c r="C44" s="65" t="s">
        <v>199</v>
      </c>
      <c r="D44" s="66">
        <v>44733.193749999999</v>
      </c>
      <c r="E44" s="226"/>
      <c r="F44" s="207"/>
    </row>
    <row r="45" spans="1:6" ht="19.5" customHeight="1">
      <c r="A45" s="201"/>
      <c r="B45" s="234"/>
      <c r="C45" s="65" t="s">
        <v>200</v>
      </c>
      <c r="D45" s="66">
        <v>44733.165972222225</v>
      </c>
      <c r="E45" s="226"/>
      <c r="F45" s="207"/>
    </row>
    <row r="46" spans="1:6" ht="20.100000000000001" customHeight="1">
      <c r="A46" s="202"/>
      <c r="B46" s="222"/>
      <c r="C46" s="76" t="s">
        <v>201</v>
      </c>
      <c r="D46" s="73">
        <v>44733.121527777781</v>
      </c>
      <c r="E46" s="227"/>
      <c r="F46" s="208"/>
    </row>
    <row r="47" spans="1:6" ht="20.100000000000001" customHeight="1">
      <c r="A47" s="200">
        <v>10</v>
      </c>
      <c r="B47" s="217" t="s">
        <v>202</v>
      </c>
      <c r="C47" s="74" t="s">
        <v>203</v>
      </c>
      <c r="D47" s="75">
        <v>44733.190972222219</v>
      </c>
      <c r="E47" s="230">
        <v>44733.742361111108</v>
      </c>
      <c r="F47" s="209">
        <v>10</v>
      </c>
    </row>
    <row r="48" spans="1:6" ht="15.75" customHeight="1">
      <c r="A48" s="201"/>
      <c r="B48" s="228"/>
      <c r="C48" s="65" t="s">
        <v>204</v>
      </c>
      <c r="D48" s="66">
        <v>44733.150694444441</v>
      </c>
      <c r="E48" s="226"/>
      <c r="F48" s="207"/>
    </row>
    <row r="49" spans="1:6" ht="15.75" customHeight="1">
      <c r="A49" s="201"/>
      <c r="B49" s="228"/>
      <c r="C49" s="65" t="s">
        <v>205</v>
      </c>
      <c r="D49" s="66">
        <v>44733.24722222222</v>
      </c>
      <c r="E49" s="226"/>
      <c r="F49" s="207"/>
    </row>
    <row r="50" spans="1:6" ht="16.5" customHeight="1">
      <c r="A50" s="202"/>
      <c r="B50" s="229"/>
      <c r="C50" s="76" t="s">
        <v>206</v>
      </c>
      <c r="D50" s="73">
        <v>44733.15347222222</v>
      </c>
      <c r="E50" s="227"/>
      <c r="F50" s="208"/>
    </row>
    <row r="51" spans="1:6" ht="19.149999999999999" customHeight="1">
      <c r="A51" s="200">
        <v>11</v>
      </c>
      <c r="B51" s="217" t="s">
        <v>207</v>
      </c>
      <c r="C51" s="74" t="s">
        <v>208</v>
      </c>
      <c r="D51" s="75">
        <v>44733.245138888888</v>
      </c>
      <c r="E51" s="225">
        <v>1.7847222222222219E-2</v>
      </c>
      <c r="F51" s="209">
        <v>11</v>
      </c>
    </row>
    <row r="52" spans="1:6" ht="19.5" customHeight="1">
      <c r="A52" s="201"/>
      <c r="B52" s="221"/>
      <c r="C52" s="65" t="s">
        <v>209</v>
      </c>
      <c r="D52" s="66">
        <v>44733.300694444442</v>
      </c>
      <c r="E52" s="226"/>
      <c r="F52" s="207"/>
    </row>
    <row r="53" spans="1:6" ht="19.5" customHeight="1">
      <c r="A53" s="201"/>
      <c r="B53" s="221"/>
      <c r="C53" s="65" t="s">
        <v>210</v>
      </c>
      <c r="D53" s="66">
        <v>44733.160416666666</v>
      </c>
      <c r="E53" s="226"/>
      <c r="F53" s="207"/>
    </row>
    <row r="54" spans="1:6" ht="20.100000000000001" customHeight="1">
      <c r="A54" s="202"/>
      <c r="B54" s="222"/>
      <c r="C54" s="76" t="s">
        <v>211</v>
      </c>
      <c r="D54" s="73">
        <v>44733.364583333336</v>
      </c>
      <c r="E54" s="227"/>
      <c r="F54" s="208"/>
    </row>
    <row r="55" spans="1:6" ht="18.95" customHeight="1">
      <c r="A55" s="200">
        <v>12</v>
      </c>
      <c r="B55" s="217" t="s">
        <v>212</v>
      </c>
      <c r="C55" s="74" t="s">
        <v>213</v>
      </c>
      <c r="D55" s="75">
        <v>44733.09375</v>
      </c>
      <c r="E55" s="233" t="s">
        <v>97</v>
      </c>
      <c r="F55" s="209">
        <v>12</v>
      </c>
    </row>
    <row r="56" spans="1:6" ht="15.75" customHeight="1">
      <c r="A56" s="201"/>
      <c r="B56" s="223"/>
      <c r="C56" s="65" t="s">
        <v>214</v>
      </c>
      <c r="D56" s="66">
        <v>44733.105555555558</v>
      </c>
      <c r="E56" s="226"/>
      <c r="F56" s="207"/>
    </row>
    <row r="57" spans="1:6" ht="15.75" customHeight="1">
      <c r="A57" s="201"/>
      <c r="B57" s="223"/>
      <c r="C57" s="65" t="s">
        <v>215</v>
      </c>
      <c r="D57" s="66">
        <v>44733.125</v>
      </c>
      <c r="E57" s="226"/>
      <c r="F57" s="207"/>
    </row>
    <row r="58" spans="1:6" ht="16.5" customHeight="1">
      <c r="A58" s="202"/>
      <c r="B58" s="224"/>
      <c r="C58" s="76" t="s">
        <v>216</v>
      </c>
      <c r="D58" s="78" t="s">
        <v>33</v>
      </c>
      <c r="E58" s="227"/>
      <c r="F58" s="208"/>
    </row>
    <row r="59" spans="1:6" ht="20.100000000000001" customHeight="1">
      <c r="A59" s="200">
        <v>13</v>
      </c>
      <c r="B59" s="217" t="s">
        <v>217</v>
      </c>
      <c r="C59" s="74" t="s">
        <v>218</v>
      </c>
      <c r="D59" s="79" t="s">
        <v>33</v>
      </c>
      <c r="E59" s="233" t="s">
        <v>97</v>
      </c>
      <c r="F59" s="209">
        <v>13</v>
      </c>
    </row>
    <row r="60" spans="1:6" ht="15.75" customHeight="1">
      <c r="A60" s="201"/>
      <c r="B60" s="221"/>
      <c r="C60" s="65" t="s">
        <v>219</v>
      </c>
      <c r="D60" s="66">
        <v>44733.151388888888</v>
      </c>
      <c r="E60" s="226"/>
      <c r="F60" s="207"/>
    </row>
    <row r="61" spans="1:6" ht="15.75" customHeight="1">
      <c r="A61" s="201"/>
      <c r="B61" s="221"/>
      <c r="C61" s="65" t="s">
        <v>220</v>
      </c>
      <c r="D61" s="66">
        <v>44733.1875</v>
      </c>
      <c r="E61" s="226"/>
      <c r="F61" s="207"/>
    </row>
    <row r="62" spans="1:6" ht="15.75" customHeight="1">
      <c r="A62" s="202"/>
      <c r="B62" s="222"/>
      <c r="C62" s="76" t="s">
        <v>221</v>
      </c>
      <c r="D62" s="73">
        <v>44733.117361111108</v>
      </c>
      <c r="E62" s="227"/>
      <c r="F62" s="208"/>
    </row>
    <row r="63" spans="1:6" ht="15.75" customHeight="1">
      <c r="A63" s="200">
        <v>14</v>
      </c>
      <c r="B63" s="217" t="s">
        <v>222</v>
      </c>
      <c r="C63" s="74" t="s">
        <v>223</v>
      </c>
      <c r="D63" s="75">
        <v>44733.209722222222</v>
      </c>
      <c r="E63" s="233" t="s">
        <v>97</v>
      </c>
      <c r="F63" s="209">
        <v>14</v>
      </c>
    </row>
    <row r="64" spans="1:6" ht="15.75" customHeight="1">
      <c r="A64" s="201"/>
      <c r="B64" s="221"/>
      <c r="C64" s="65" t="s">
        <v>224</v>
      </c>
      <c r="D64" s="80" t="s">
        <v>33</v>
      </c>
      <c r="E64" s="226"/>
      <c r="F64" s="207"/>
    </row>
    <row r="65" spans="1:6" ht="15.75" customHeight="1">
      <c r="A65" s="201"/>
      <c r="B65" s="221"/>
      <c r="C65" s="65" t="s">
        <v>225</v>
      </c>
      <c r="D65" s="66">
        <v>44733.148611111108</v>
      </c>
      <c r="E65" s="226"/>
      <c r="F65" s="207"/>
    </row>
    <row r="66" spans="1:6" ht="15.75" customHeight="1">
      <c r="A66" s="202"/>
      <c r="B66" s="222"/>
      <c r="C66" s="76" t="s">
        <v>226</v>
      </c>
      <c r="D66" s="73">
        <v>44733.2</v>
      </c>
      <c r="E66" s="227"/>
      <c r="F66" s="208"/>
    </row>
    <row r="67" spans="1:6" ht="15.75" customHeight="1">
      <c r="A67" s="200">
        <v>15</v>
      </c>
      <c r="B67" s="220" t="s">
        <v>227</v>
      </c>
      <c r="C67" s="74" t="s">
        <v>228</v>
      </c>
      <c r="D67" s="81">
        <v>44733.208333333336</v>
      </c>
      <c r="E67" s="233" t="s">
        <v>97</v>
      </c>
      <c r="F67" s="209">
        <v>15</v>
      </c>
    </row>
    <row r="68" spans="1:6" ht="15.75" customHeight="1">
      <c r="A68" s="201"/>
      <c r="B68" s="218"/>
      <c r="C68" s="65" t="s">
        <v>229</v>
      </c>
      <c r="D68" s="82">
        <v>44733.43472222222</v>
      </c>
      <c r="E68" s="226"/>
      <c r="F68" s="207"/>
    </row>
    <row r="69" spans="1:6" ht="15.75" customHeight="1">
      <c r="A69" s="201"/>
      <c r="B69" s="218"/>
      <c r="C69" s="65" t="s">
        <v>230</v>
      </c>
      <c r="D69" s="66">
        <v>44733.222222222219</v>
      </c>
      <c r="E69" s="226"/>
      <c r="F69" s="207"/>
    </row>
    <row r="70" spans="1:6" ht="15.75" customHeight="1">
      <c r="A70" s="202"/>
      <c r="B70" s="219"/>
      <c r="C70" s="76" t="s">
        <v>231</v>
      </c>
      <c r="D70" s="78" t="s">
        <v>33</v>
      </c>
      <c r="E70" s="227"/>
      <c r="F70" s="208"/>
    </row>
    <row r="71" spans="1:6" ht="15.75" customHeight="1">
      <c r="A71" s="200">
        <v>16</v>
      </c>
      <c r="B71" s="217" t="s">
        <v>232</v>
      </c>
      <c r="C71" s="74" t="s">
        <v>233</v>
      </c>
      <c r="D71" s="79" t="s">
        <v>33</v>
      </c>
      <c r="E71" s="233" t="s">
        <v>97</v>
      </c>
      <c r="F71" s="209">
        <v>16</v>
      </c>
    </row>
    <row r="72" spans="1:6" ht="15.75" customHeight="1">
      <c r="A72" s="201"/>
      <c r="B72" s="218"/>
      <c r="C72" s="65" t="s">
        <v>234</v>
      </c>
      <c r="D72" s="80" t="s">
        <v>33</v>
      </c>
      <c r="E72" s="226"/>
      <c r="F72" s="207"/>
    </row>
    <row r="73" spans="1:6" ht="15.75" customHeight="1">
      <c r="A73" s="201"/>
      <c r="B73" s="218"/>
      <c r="C73" s="65" t="s">
        <v>235</v>
      </c>
      <c r="D73" s="66">
        <v>44733.140277777777</v>
      </c>
      <c r="E73" s="226"/>
      <c r="F73" s="207"/>
    </row>
    <row r="74" spans="1:6" ht="15.75" customHeight="1">
      <c r="A74" s="202"/>
      <c r="B74" s="219"/>
      <c r="C74" s="76" t="s">
        <v>236</v>
      </c>
      <c r="D74" s="73">
        <v>44733.165972222225</v>
      </c>
      <c r="E74" s="227"/>
      <c r="F74" s="208"/>
    </row>
    <row r="75" spans="1:6" ht="15.75" customHeight="1">
      <c r="A75" s="25"/>
      <c r="B75" s="26"/>
      <c r="C75" s="26"/>
      <c r="D75" s="53"/>
      <c r="E75" s="214"/>
      <c r="F75" s="214"/>
    </row>
    <row r="76" spans="1:6" ht="15.75" customHeight="1">
      <c r="A76" s="6"/>
      <c r="B76" s="211" t="s">
        <v>37</v>
      </c>
      <c r="C76" s="210"/>
      <c r="D76" s="212"/>
      <c r="E76" s="215"/>
      <c r="F76" s="215"/>
    </row>
    <row r="77" spans="1:6" ht="15.75" customHeight="1">
      <c r="A77" s="6"/>
      <c r="B77" s="213"/>
      <c r="C77" s="210"/>
      <c r="D77" s="212"/>
      <c r="E77" s="215"/>
      <c r="F77" s="215"/>
    </row>
    <row r="78" spans="1:6" ht="15.75" customHeight="1">
      <c r="A78" s="6"/>
      <c r="B78" s="211" t="s">
        <v>38</v>
      </c>
      <c r="C78" s="210"/>
      <c r="D78" s="212"/>
      <c r="E78" s="216"/>
      <c r="F78" s="216"/>
    </row>
  </sheetData>
  <mergeCells count="70">
    <mergeCell ref="F71:F74"/>
    <mergeCell ref="F67:F70"/>
    <mergeCell ref="F59:F62"/>
    <mergeCell ref="F63:F66"/>
    <mergeCell ref="F55:F58"/>
    <mergeCell ref="E71:E74"/>
    <mergeCell ref="E67:E70"/>
    <mergeCell ref="E59:E62"/>
    <mergeCell ref="E63:E66"/>
    <mergeCell ref="E55:E58"/>
    <mergeCell ref="B78:D78"/>
    <mergeCell ref="B77:D77"/>
    <mergeCell ref="F35:F38"/>
    <mergeCell ref="F39:F42"/>
    <mergeCell ref="F43:F46"/>
    <mergeCell ref="F47:F50"/>
    <mergeCell ref="F51:F54"/>
    <mergeCell ref="E75:E78"/>
    <mergeCell ref="F75:F78"/>
    <mergeCell ref="B71:B74"/>
    <mergeCell ref="B67:B70"/>
    <mergeCell ref="B59:B62"/>
    <mergeCell ref="B63:B66"/>
    <mergeCell ref="B55:B58"/>
    <mergeCell ref="E51:E54"/>
    <mergeCell ref="B51:B54"/>
    <mergeCell ref="A63:A66"/>
    <mergeCell ref="A67:A70"/>
    <mergeCell ref="A71:A74"/>
    <mergeCell ref="A1:F8"/>
    <mergeCell ref="B76:D76"/>
    <mergeCell ref="B47:B50"/>
    <mergeCell ref="E47:E50"/>
    <mergeCell ref="B39:B42"/>
    <mergeCell ref="E39:E42"/>
    <mergeCell ref="E43:E46"/>
    <mergeCell ref="B43:B46"/>
    <mergeCell ref="E35:E38"/>
    <mergeCell ref="B35:B38"/>
    <mergeCell ref="E31:E34"/>
    <mergeCell ref="B31:B34"/>
    <mergeCell ref="B27:B30"/>
    <mergeCell ref="A35:A38"/>
    <mergeCell ref="A39:A42"/>
    <mergeCell ref="A47:A50"/>
    <mergeCell ref="A59:A62"/>
    <mergeCell ref="A51:A54"/>
    <mergeCell ref="A55:A58"/>
    <mergeCell ref="A43:A46"/>
    <mergeCell ref="A31:A34"/>
    <mergeCell ref="F11:F14"/>
    <mergeCell ref="F15:F18"/>
    <mergeCell ref="F19:F22"/>
    <mergeCell ref="F23:F26"/>
    <mergeCell ref="F27:F30"/>
    <mergeCell ref="F31:F34"/>
    <mergeCell ref="E27:E30"/>
    <mergeCell ref="E23:E26"/>
    <mergeCell ref="B23:B26"/>
    <mergeCell ref="E19:E22"/>
    <mergeCell ref="B19:B22"/>
    <mergeCell ref="B15:B18"/>
    <mergeCell ref="E15:E18"/>
    <mergeCell ref="E11:E14"/>
    <mergeCell ref="B11:B14"/>
    <mergeCell ref="A11:A14"/>
    <mergeCell ref="A15:A18"/>
    <mergeCell ref="A19:A22"/>
    <mergeCell ref="A23:A26"/>
    <mergeCell ref="A27:A30"/>
  </mergeCells>
  <pageMargins left="1.1811" right="0.39370100000000002" top="0.78740200000000005" bottom="0.78740200000000005" header="0.51181100000000002" footer="0.51181100000000002"/>
  <pageSetup scale="77" orientation="portrait"/>
  <headerFooter>
    <oddFooter>&amp;C&amp;"Helvetica Neue,Regular"&amp;12&amp;K000000&amp;P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GridLines="0" workbookViewId="0"/>
  </sheetViews>
  <sheetFormatPr defaultColWidth="8.85546875" defaultRowHeight="12.75" customHeight="1"/>
  <cols>
    <col min="1" max="1" width="4.28515625" style="83" customWidth="1"/>
    <col min="2" max="3" width="33.42578125" style="83" customWidth="1"/>
    <col min="4" max="4" width="23" style="83" customWidth="1"/>
    <col min="5" max="5" width="10.42578125" style="83" customWidth="1"/>
    <col min="6" max="6" width="11.140625" style="83" customWidth="1"/>
    <col min="7" max="7" width="8.85546875" style="83" customWidth="1"/>
    <col min="8" max="16384" width="8.85546875" style="83"/>
  </cols>
  <sheetData>
    <row r="1" spans="1:6" ht="12.75" customHeight="1">
      <c r="A1" s="210"/>
      <c r="B1" s="210"/>
      <c r="C1" s="210"/>
      <c r="D1" s="210"/>
      <c r="E1" s="210"/>
      <c r="F1" s="210"/>
    </row>
    <row r="2" spans="1:6" ht="12.75" customHeight="1">
      <c r="A2" s="210"/>
      <c r="B2" s="210"/>
      <c r="C2" s="210"/>
      <c r="D2" s="210"/>
      <c r="E2" s="210"/>
      <c r="F2" s="210"/>
    </row>
    <row r="3" spans="1:6" ht="12.75" customHeight="1">
      <c r="A3" s="210"/>
      <c r="B3" s="210"/>
      <c r="C3" s="210"/>
      <c r="D3" s="210"/>
      <c r="E3" s="210"/>
      <c r="F3" s="210"/>
    </row>
    <row r="4" spans="1:6" ht="12.75" customHeight="1">
      <c r="A4" s="210"/>
      <c r="B4" s="210"/>
      <c r="C4" s="210"/>
      <c r="D4" s="210"/>
      <c r="E4" s="210"/>
      <c r="F4" s="210"/>
    </row>
    <row r="5" spans="1:6" ht="12.75" customHeight="1">
      <c r="A5" s="210"/>
      <c r="B5" s="210"/>
      <c r="C5" s="210"/>
      <c r="D5" s="210"/>
      <c r="E5" s="210"/>
      <c r="F5" s="210"/>
    </row>
    <row r="6" spans="1:6" ht="12.75" customHeight="1">
      <c r="A6" s="210"/>
      <c r="B6" s="210"/>
      <c r="C6" s="210"/>
      <c r="D6" s="210"/>
      <c r="E6" s="210"/>
      <c r="F6" s="210"/>
    </row>
    <row r="7" spans="1:6" ht="12.75" customHeight="1">
      <c r="A7" s="210"/>
      <c r="B7" s="210"/>
      <c r="C7" s="210"/>
      <c r="D7" s="210"/>
      <c r="E7" s="210"/>
      <c r="F7" s="210"/>
    </row>
    <row r="8" spans="1:6" ht="21.75" customHeight="1">
      <c r="A8" s="210"/>
      <c r="B8" s="210"/>
      <c r="C8" s="210"/>
      <c r="D8" s="210"/>
      <c r="E8" s="210"/>
      <c r="F8" s="210"/>
    </row>
    <row r="9" spans="1:6" ht="15.75" customHeight="1">
      <c r="A9" s="9"/>
      <c r="B9" s="10" t="s">
        <v>153</v>
      </c>
      <c r="C9" s="11"/>
      <c r="D9" s="12" t="s">
        <v>154</v>
      </c>
      <c r="E9" s="11"/>
      <c r="F9" s="9"/>
    </row>
    <row r="10" spans="1:6" ht="18" customHeight="1">
      <c r="A10" s="13" t="s">
        <v>9</v>
      </c>
      <c r="B10" s="15" t="s">
        <v>12</v>
      </c>
      <c r="C10" s="14" t="s">
        <v>10</v>
      </c>
      <c r="D10" s="14" t="s">
        <v>155</v>
      </c>
      <c r="E10" s="15" t="s">
        <v>13</v>
      </c>
      <c r="F10" s="16" t="s">
        <v>14</v>
      </c>
    </row>
    <row r="11" spans="1:6" ht="20.100000000000001" customHeight="1">
      <c r="A11" s="200">
        <v>1</v>
      </c>
      <c r="B11" s="246" t="s">
        <v>176</v>
      </c>
      <c r="C11" s="84" t="s">
        <v>26</v>
      </c>
      <c r="D11" s="75">
        <v>44733.021527777775</v>
      </c>
      <c r="E11" s="225">
        <v>1.5277777777777781E-3</v>
      </c>
      <c r="F11" s="209">
        <v>1</v>
      </c>
    </row>
    <row r="12" spans="1:6" ht="19.5" customHeight="1">
      <c r="A12" s="201"/>
      <c r="B12" s="247"/>
      <c r="C12" s="85" t="s">
        <v>52</v>
      </c>
      <c r="D12" s="66">
        <v>44733.018055555556</v>
      </c>
      <c r="E12" s="226"/>
      <c r="F12" s="207"/>
    </row>
    <row r="13" spans="1:6" ht="19.5" customHeight="1">
      <c r="A13" s="201"/>
      <c r="B13" s="247"/>
      <c r="C13" s="85" t="s">
        <v>110</v>
      </c>
      <c r="D13" s="66">
        <v>44733.024305555555</v>
      </c>
      <c r="E13" s="226"/>
      <c r="F13" s="207"/>
    </row>
    <row r="14" spans="1:6" ht="20.100000000000001" customHeight="1">
      <c r="A14" s="202"/>
      <c r="B14" s="248"/>
      <c r="C14" s="86" t="s">
        <v>83</v>
      </c>
      <c r="D14" s="73">
        <v>44733.027777777781</v>
      </c>
      <c r="E14" s="227"/>
      <c r="F14" s="208"/>
    </row>
    <row r="15" spans="1:6" ht="20.100000000000001" customHeight="1">
      <c r="A15" s="200">
        <v>2</v>
      </c>
      <c r="B15" s="246" t="s">
        <v>212</v>
      </c>
      <c r="C15" s="84" t="s">
        <v>20</v>
      </c>
      <c r="D15" s="75">
        <v>44733.018750000003</v>
      </c>
      <c r="E15" s="225">
        <v>1.6203703703703701E-3</v>
      </c>
      <c r="F15" s="209">
        <v>2</v>
      </c>
    </row>
    <row r="16" spans="1:6" ht="19.5" customHeight="1">
      <c r="A16" s="201"/>
      <c r="B16" s="247"/>
      <c r="C16" s="85" t="s">
        <v>23</v>
      </c>
      <c r="D16" s="66">
        <v>44733.01458333333</v>
      </c>
      <c r="E16" s="226"/>
      <c r="F16" s="207"/>
    </row>
    <row r="17" spans="1:6" ht="19.5" customHeight="1">
      <c r="A17" s="201"/>
      <c r="B17" s="247"/>
      <c r="C17" s="85" t="s">
        <v>85</v>
      </c>
      <c r="D17" s="66">
        <v>44733.019444444442</v>
      </c>
      <c r="E17" s="226"/>
      <c r="F17" s="207"/>
    </row>
    <row r="18" spans="1:6" ht="20.100000000000001" customHeight="1">
      <c r="A18" s="202"/>
      <c r="B18" s="248"/>
      <c r="C18" s="86" t="s">
        <v>35</v>
      </c>
      <c r="D18" s="73">
        <v>44733.044444444444</v>
      </c>
      <c r="E18" s="227"/>
      <c r="F18" s="208"/>
    </row>
    <row r="19" spans="1:6" ht="20.100000000000001" customHeight="1">
      <c r="A19" s="200">
        <v>3</v>
      </c>
      <c r="B19" s="249" t="s">
        <v>161</v>
      </c>
      <c r="C19" s="87" t="s">
        <v>79</v>
      </c>
      <c r="D19" s="88">
        <v>1.423611111111111E-3</v>
      </c>
      <c r="E19" s="230">
        <v>44733.205555555556</v>
      </c>
      <c r="F19" s="209">
        <v>3</v>
      </c>
    </row>
    <row r="20" spans="1:6" ht="19.5" customHeight="1">
      <c r="A20" s="201"/>
      <c r="B20" s="250"/>
      <c r="C20" s="89" t="s">
        <v>86</v>
      </c>
      <c r="D20" s="90">
        <v>1.0416666666666671E-3</v>
      </c>
      <c r="E20" s="226"/>
      <c r="F20" s="207"/>
    </row>
    <row r="21" spans="1:6" ht="19.5" customHeight="1">
      <c r="A21" s="201"/>
      <c r="B21" s="250"/>
      <c r="C21" s="91" t="s">
        <v>238</v>
      </c>
      <c r="D21" s="90">
        <v>4.3981481481481481E-4</v>
      </c>
      <c r="E21" s="226"/>
      <c r="F21" s="207"/>
    </row>
    <row r="22" spans="1:6" ht="20.100000000000001" customHeight="1">
      <c r="A22" s="202"/>
      <c r="B22" s="251"/>
      <c r="C22" s="92" t="s">
        <v>106</v>
      </c>
      <c r="D22" s="93">
        <v>5.2083333333333333E-4</v>
      </c>
      <c r="E22" s="227"/>
      <c r="F22" s="208"/>
    </row>
    <row r="23" spans="1:6" ht="20.100000000000001" customHeight="1">
      <c r="A23" s="200">
        <v>4</v>
      </c>
      <c r="B23" s="252" t="s">
        <v>181</v>
      </c>
      <c r="C23" s="74" t="s">
        <v>182</v>
      </c>
      <c r="D23" s="88">
        <v>4.0509259259259258E-4</v>
      </c>
      <c r="E23" s="233" t="s">
        <v>97</v>
      </c>
      <c r="F23" s="209">
        <v>4</v>
      </c>
    </row>
    <row r="24" spans="1:6" ht="19.5" customHeight="1">
      <c r="A24" s="201"/>
      <c r="B24" s="253"/>
      <c r="C24" s="65" t="s">
        <v>183</v>
      </c>
      <c r="D24" s="90">
        <v>8.3333333333333339E-4</v>
      </c>
      <c r="E24" s="226"/>
      <c r="F24" s="207"/>
    </row>
    <row r="25" spans="1:6" ht="19.5" customHeight="1">
      <c r="A25" s="201"/>
      <c r="B25" s="253"/>
      <c r="C25" s="65" t="s">
        <v>184</v>
      </c>
      <c r="D25" s="90">
        <v>4.861111111111111E-4</v>
      </c>
      <c r="E25" s="226"/>
      <c r="F25" s="207"/>
    </row>
    <row r="26" spans="1:6" ht="20.100000000000001" customHeight="1">
      <c r="A26" s="202"/>
      <c r="B26" s="254"/>
      <c r="C26" s="76" t="s">
        <v>185</v>
      </c>
      <c r="D26" s="78" t="s">
        <v>97</v>
      </c>
      <c r="E26" s="227"/>
      <c r="F26" s="208"/>
    </row>
    <row r="27" spans="1:6" ht="20.100000000000001" customHeight="1">
      <c r="A27" s="200">
        <v>5</v>
      </c>
      <c r="B27" s="246" t="s">
        <v>232</v>
      </c>
      <c r="C27" s="84" t="s">
        <v>144</v>
      </c>
      <c r="D27" s="75">
        <v>44733.078472222223</v>
      </c>
      <c r="E27" s="233" t="s">
        <v>97</v>
      </c>
      <c r="F27" s="209">
        <v>5</v>
      </c>
    </row>
    <row r="28" spans="1:6" ht="19.5" customHeight="1">
      <c r="A28" s="201"/>
      <c r="B28" s="262"/>
      <c r="C28" s="85" t="s">
        <v>93</v>
      </c>
      <c r="D28" s="94" t="s">
        <v>97</v>
      </c>
      <c r="E28" s="226"/>
      <c r="F28" s="207"/>
    </row>
    <row r="29" spans="1:6" ht="19.5" customHeight="1">
      <c r="A29" s="201"/>
      <c r="B29" s="262"/>
      <c r="C29" s="85" t="s">
        <v>48</v>
      </c>
      <c r="D29" s="66">
        <v>44733.031944444447</v>
      </c>
      <c r="E29" s="226"/>
      <c r="F29" s="207"/>
    </row>
    <row r="30" spans="1:6" ht="20.100000000000001" customHeight="1">
      <c r="A30" s="202"/>
      <c r="B30" s="263"/>
      <c r="C30" s="86" t="s">
        <v>61</v>
      </c>
      <c r="D30" s="73">
        <v>44733.042361111111</v>
      </c>
      <c r="E30" s="227"/>
      <c r="F30" s="208"/>
    </row>
    <row r="31" spans="1:6" ht="20.100000000000001" customHeight="1">
      <c r="A31" s="200">
        <v>6</v>
      </c>
      <c r="B31" s="249" t="s">
        <v>227</v>
      </c>
      <c r="C31" s="84" t="s">
        <v>120</v>
      </c>
      <c r="D31" s="75">
        <v>44733.048611111109</v>
      </c>
      <c r="E31" s="233" t="s">
        <v>97</v>
      </c>
      <c r="F31" s="209">
        <v>6</v>
      </c>
    </row>
    <row r="32" spans="1:6" ht="19.5" customHeight="1">
      <c r="A32" s="201"/>
      <c r="B32" s="262"/>
      <c r="C32" s="85" t="s">
        <v>125</v>
      </c>
      <c r="D32" s="80" t="s">
        <v>97</v>
      </c>
      <c r="E32" s="226"/>
      <c r="F32" s="207"/>
    </row>
    <row r="33" spans="1:6" ht="19.5" customHeight="1">
      <c r="A33" s="201"/>
      <c r="B33" s="262"/>
      <c r="C33" s="85" t="s">
        <v>70</v>
      </c>
      <c r="D33" s="66">
        <v>44733.072916666664</v>
      </c>
      <c r="E33" s="226"/>
      <c r="F33" s="207"/>
    </row>
    <row r="34" spans="1:6" ht="20.100000000000001" customHeight="1">
      <c r="A34" s="202"/>
      <c r="B34" s="263"/>
      <c r="C34" s="86" t="s">
        <v>136</v>
      </c>
      <c r="D34" s="73">
        <v>44733.050694444442</v>
      </c>
      <c r="E34" s="227"/>
      <c r="F34" s="208"/>
    </row>
    <row r="35" spans="1:6" ht="20.100000000000001" customHeight="1">
      <c r="A35" s="200">
        <v>7</v>
      </c>
      <c r="B35" s="257" t="s">
        <v>171</v>
      </c>
      <c r="C35" s="74" t="s">
        <v>172</v>
      </c>
      <c r="D35" s="75">
        <v>44733.052083333336</v>
      </c>
      <c r="E35" s="233" t="s">
        <v>97</v>
      </c>
      <c r="F35" s="209">
        <v>7</v>
      </c>
    </row>
    <row r="36" spans="1:6" ht="19.5" customHeight="1">
      <c r="A36" s="201"/>
      <c r="B36" s="258"/>
      <c r="C36" s="65" t="s">
        <v>239</v>
      </c>
      <c r="D36" s="80" t="s">
        <v>97</v>
      </c>
      <c r="E36" s="226"/>
      <c r="F36" s="207"/>
    </row>
    <row r="37" spans="1:6" ht="19.5" customHeight="1">
      <c r="A37" s="201"/>
      <c r="B37" s="258"/>
      <c r="C37" s="65" t="s">
        <v>174</v>
      </c>
      <c r="D37" s="66">
        <v>44733.04791666667</v>
      </c>
      <c r="E37" s="226"/>
      <c r="F37" s="207"/>
    </row>
    <row r="38" spans="1:6" ht="20.100000000000001" customHeight="1">
      <c r="A38" s="202"/>
      <c r="B38" s="259"/>
      <c r="C38" s="76" t="s">
        <v>175</v>
      </c>
      <c r="D38" s="73">
        <v>44733.090277777781</v>
      </c>
      <c r="E38" s="227"/>
      <c r="F38" s="208"/>
    </row>
    <row r="39" spans="1:6" ht="20.100000000000001" customHeight="1">
      <c r="A39" s="200">
        <v>8</v>
      </c>
      <c r="B39" s="257" t="s">
        <v>197</v>
      </c>
      <c r="C39" s="74" t="s">
        <v>240</v>
      </c>
      <c r="D39" s="88">
        <v>1.168981481481482E-3</v>
      </c>
      <c r="E39" s="233" t="s">
        <v>97</v>
      </c>
      <c r="F39" s="209">
        <v>8</v>
      </c>
    </row>
    <row r="40" spans="1:6" ht="19.5" customHeight="1">
      <c r="A40" s="201"/>
      <c r="B40" s="258"/>
      <c r="C40" s="65" t="s">
        <v>199</v>
      </c>
      <c r="D40" s="94" t="s">
        <v>97</v>
      </c>
      <c r="E40" s="226"/>
      <c r="F40" s="207"/>
    </row>
    <row r="41" spans="1:6" ht="19.5" customHeight="1">
      <c r="A41" s="201"/>
      <c r="B41" s="258"/>
      <c r="C41" s="65" t="s">
        <v>200</v>
      </c>
      <c r="D41" s="66">
        <v>44733.231944444444</v>
      </c>
      <c r="E41" s="226"/>
      <c r="F41" s="207"/>
    </row>
    <row r="42" spans="1:6" ht="20.100000000000001" customHeight="1">
      <c r="A42" s="202"/>
      <c r="B42" s="259"/>
      <c r="C42" s="76" t="s">
        <v>201</v>
      </c>
      <c r="D42" s="73">
        <v>44733.037499999999</v>
      </c>
      <c r="E42" s="227"/>
      <c r="F42" s="208"/>
    </row>
    <row r="43" spans="1:6" ht="20.100000000000001" customHeight="1">
      <c r="A43" s="200">
        <v>9</v>
      </c>
      <c r="B43" s="252" t="s">
        <v>156</v>
      </c>
      <c r="C43" s="74" t="s">
        <v>157</v>
      </c>
      <c r="D43" s="95" t="s">
        <v>97</v>
      </c>
      <c r="E43" s="233" t="s">
        <v>97</v>
      </c>
      <c r="F43" s="209">
        <v>9</v>
      </c>
    </row>
    <row r="44" spans="1:6" ht="19.5" customHeight="1">
      <c r="A44" s="201"/>
      <c r="B44" s="253"/>
      <c r="C44" s="65" t="s">
        <v>158</v>
      </c>
      <c r="D44" s="90">
        <v>4.3981481481481481E-4</v>
      </c>
      <c r="E44" s="226"/>
      <c r="F44" s="207"/>
    </row>
    <row r="45" spans="1:6" ht="19.5" customHeight="1">
      <c r="A45" s="201"/>
      <c r="B45" s="253"/>
      <c r="C45" s="65" t="s">
        <v>159</v>
      </c>
      <c r="D45" s="90">
        <v>4.2824074074074081E-4</v>
      </c>
      <c r="E45" s="226"/>
      <c r="F45" s="207"/>
    </row>
    <row r="46" spans="1:6" ht="20.100000000000001" customHeight="1">
      <c r="A46" s="202"/>
      <c r="B46" s="254"/>
      <c r="C46" s="76" t="s">
        <v>160</v>
      </c>
      <c r="D46" s="78" t="s">
        <v>97</v>
      </c>
      <c r="E46" s="227"/>
      <c r="F46" s="208"/>
    </row>
    <row r="47" spans="1:6" ht="20.100000000000001" customHeight="1">
      <c r="A47" s="200">
        <v>10</v>
      </c>
      <c r="B47" s="252" t="s">
        <v>166</v>
      </c>
      <c r="C47" s="74" t="s">
        <v>167</v>
      </c>
      <c r="D47" s="88">
        <v>5.6712962962962967E-4</v>
      </c>
      <c r="E47" s="233" t="s">
        <v>97</v>
      </c>
      <c r="F47" s="209">
        <v>10</v>
      </c>
    </row>
    <row r="48" spans="1:6" ht="15.75" customHeight="1">
      <c r="A48" s="201"/>
      <c r="B48" s="253"/>
      <c r="C48" s="65" t="s">
        <v>168</v>
      </c>
      <c r="D48" s="90">
        <v>4.0509259259259258E-4</v>
      </c>
      <c r="E48" s="226"/>
      <c r="F48" s="207"/>
    </row>
    <row r="49" spans="1:6" ht="15.75" customHeight="1">
      <c r="A49" s="201"/>
      <c r="B49" s="253"/>
      <c r="C49" s="65" t="s">
        <v>169</v>
      </c>
      <c r="D49" s="94" t="s">
        <v>97</v>
      </c>
      <c r="E49" s="226"/>
      <c r="F49" s="207"/>
    </row>
    <row r="50" spans="1:6" ht="16.5" customHeight="1">
      <c r="A50" s="202"/>
      <c r="B50" s="254"/>
      <c r="C50" s="76" t="s">
        <v>170</v>
      </c>
      <c r="D50" s="96" t="s">
        <v>97</v>
      </c>
      <c r="E50" s="227"/>
      <c r="F50" s="208"/>
    </row>
    <row r="51" spans="1:6" ht="20.100000000000001" customHeight="1">
      <c r="A51" s="200">
        <v>11</v>
      </c>
      <c r="B51" s="246" t="s">
        <v>202</v>
      </c>
      <c r="C51" s="84" t="s">
        <v>117</v>
      </c>
      <c r="D51" s="79" t="s">
        <v>97</v>
      </c>
      <c r="E51" s="233" t="s">
        <v>97</v>
      </c>
      <c r="F51" s="209">
        <v>11</v>
      </c>
    </row>
    <row r="52" spans="1:6" ht="15.75" customHeight="1">
      <c r="A52" s="201"/>
      <c r="B52" s="260"/>
      <c r="C52" s="85" t="s">
        <v>54</v>
      </c>
      <c r="D52" s="66">
        <v>44733.037499999999</v>
      </c>
      <c r="E52" s="226"/>
      <c r="F52" s="207"/>
    </row>
    <row r="53" spans="1:6" ht="15.75" customHeight="1">
      <c r="A53" s="201"/>
      <c r="B53" s="260"/>
      <c r="C53" s="85" t="s">
        <v>73</v>
      </c>
      <c r="D53" s="80" t="s">
        <v>97</v>
      </c>
      <c r="E53" s="226"/>
      <c r="F53" s="207"/>
    </row>
    <row r="54" spans="1:6" ht="16.5" customHeight="1">
      <c r="A54" s="202"/>
      <c r="B54" s="261"/>
      <c r="C54" s="86" t="s">
        <v>56</v>
      </c>
      <c r="D54" s="73">
        <v>44733.07708333333</v>
      </c>
      <c r="E54" s="227"/>
      <c r="F54" s="208"/>
    </row>
    <row r="55" spans="1:6" ht="20.100000000000001" customHeight="1">
      <c r="A55" s="200">
        <v>12</v>
      </c>
      <c r="B55" s="257" t="s">
        <v>217</v>
      </c>
      <c r="C55" s="74" t="s">
        <v>76</v>
      </c>
      <c r="D55" s="79" t="s">
        <v>97</v>
      </c>
      <c r="E55" s="233" t="s">
        <v>97</v>
      </c>
      <c r="F55" s="209">
        <v>12</v>
      </c>
    </row>
    <row r="56" spans="1:6" ht="15.75" customHeight="1">
      <c r="A56" s="201"/>
      <c r="B56" s="258"/>
      <c r="C56" s="65" t="s">
        <v>241</v>
      </c>
      <c r="D56" s="94" t="s">
        <v>97</v>
      </c>
      <c r="E56" s="226"/>
      <c r="F56" s="207"/>
    </row>
    <row r="57" spans="1:6" ht="15.75" customHeight="1">
      <c r="A57" s="201"/>
      <c r="B57" s="258"/>
      <c r="C57" s="65" t="s">
        <v>66</v>
      </c>
      <c r="D57" s="94" t="s">
        <v>97</v>
      </c>
      <c r="E57" s="226"/>
      <c r="F57" s="207"/>
    </row>
    <row r="58" spans="1:6" ht="16.5" customHeight="1">
      <c r="A58" s="202"/>
      <c r="B58" s="259"/>
      <c r="C58" s="76" t="s">
        <v>82</v>
      </c>
      <c r="D58" s="93">
        <v>4.9768518518518521E-4</v>
      </c>
      <c r="E58" s="227"/>
      <c r="F58" s="208"/>
    </row>
    <row r="59" spans="1:6" ht="20.100000000000001" customHeight="1">
      <c r="A59" s="200">
        <v>13</v>
      </c>
      <c r="B59" s="257" t="s">
        <v>222</v>
      </c>
      <c r="C59" s="74" t="s">
        <v>69</v>
      </c>
      <c r="D59" s="79" t="s">
        <v>97</v>
      </c>
      <c r="E59" s="233" t="s">
        <v>97</v>
      </c>
      <c r="F59" s="209">
        <v>13</v>
      </c>
    </row>
    <row r="60" spans="1:6" ht="15.75" customHeight="1">
      <c r="A60" s="201"/>
      <c r="B60" s="258"/>
      <c r="C60" s="65" t="s">
        <v>100</v>
      </c>
      <c r="D60" s="80" t="s">
        <v>97</v>
      </c>
      <c r="E60" s="226"/>
      <c r="F60" s="207"/>
    </row>
    <row r="61" spans="1:6" ht="15.75" customHeight="1">
      <c r="A61" s="201"/>
      <c r="B61" s="258"/>
      <c r="C61" s="65" t="s">
        <v>53</v>
      </c>
      <c r="D61" s="90">
        <v>6.3657407407407413E-4</v>
      </c>
      <c r="E61" s="226"/>
      <c r="F61" s="207"/>
    </row>
    <row r="62" spans="1:6" ht="15.75" customHeight="1">
      <c r="A62" s="202"/>
      <c r="B62" s="259"/>
      <c r="C62" s="76" t="s">
        <v>118</v>
      </c>
      <c r="D62" s="78" t="s">
        <v>97</v>
      </c>
      <c r="E62" s="227"/>
      <c r="F62" s="208"/>
    </row>
    <row r="63" spans="1:6" ht="15.75" customHeight="1">
      <c r="A63" s="200">
        <v>15</v>
      </c>
      <c r="B63" s="252" t="s">
        <v>186</v>
      </c>
      <c r="C63" s="74" t="s">
        <v>187</v>
      </c>
      <c r="D63" s="88">
        <v>7.407407407407407E-4</v>
      </c>
      <c r="E63" s="233" t="s">
        <v>97</v>
      </c>
      <c r="F63" s="209">
        <v>14</v>
      </c>
    </row>
    <row r="64" spans="1:6" ht="15.75" customHeight="1">
      <c r="A64" s="201"/>
      <c r="B64" s="253"/>
      <c r="C64" s="65" t="s">
        <v>188</v>
      </c>
      <c r="D64" s="80" t="s">
        <v>97</v>
      </c>
      <c r="E64" s="226"/>
      <c r="F64" s="207"/>
    </row>
    <row r="65" spans="1:6" ht="15.75" customHeight="1">
      <c r="A65" s="201"/>
      <c r="B65" s="253"/>
      <c r="C65" s="65" t="s">
        <v>189</v>
      </c>
      <c r="D65" s="94" t="s">
        <v>97</v>
      </c>
      <c r="E65" s="226"/>
      <c r="F65" s="207"/>
    </row>
    <row r="66" spans="1:6" ht="15.75" customHeight="1">
      <c r="A66" s="202"/>
      <c r="B66" s="254"/>
      <c r="C66" s="76" t="s">
        <v>242</v>
      </c>
      <c r="D66" s="78" t="s">
        <v>97</v>
      </c>
      <c r="E66" s="227"/>
      <c r="F66" s="208"/>
    </row>
    <row r="67" spans="1:6" ht="15.75" customHeight="1">
      <c r="A67" s="200">
        <v>16</v>
      </c>
      <c r="B67" s="257" t="s">
        <v>207</v>
      </c>
      <c r="C67" s="74" t="s">
        <v>72</v>
      </c>
      <c r="D67" s="95" t="s">
        <v>97</v>
      </c>
      <c r="E67" s="233" t="s">
        <v>97</v>
      </c>
      <c r="F67" s="209">
        <v>15</v>
      </c>
    </row>
    <row r="68" spans="1:6" ht="15.75" customHeight="1">
      <c r="A68" s="201"/>
      <c r="B68" s="258"/>
      <c r="C68" s="65" t="s">
        <v>75</v>
      </c>
      <c r="D68" s="80" t="s">
        <v>97</v>
      </c>
      <c r="E68" s="226"/>
      <c r="F68" s="207"/>
    </row>
    <row r="69" spans="1:6" ht="15.75" customHeight="1">
      <c r="A69" s="201"/>
      <c r="B69" s="258"/>
      <c r="C69" s="65" t="s">
        <v>243</v>
      </c>
      <c r="D69" s="80" t="s">
        <v>97</v>
      </c>
      <c r="E69" s="226"/>
      <c r="F69" s="207"/>
    </row>
    <row r="70" spans="1:6" ht="15.75" customHeight="1">
      <c r="A70" s="202"/>
      <c r="B70" s="259"/>
      <c r="C70" s="76" t="s">
        <v>95</v>
      </c>
      <c r="D70" s="96" t="s">
        <v>97</v>
      </c>
      <c r="E70" s="227"/>
      <c r="F70" s="208"/>
    </row>
    <row r="71" spans="1:6" ht="15.75" customHeight="1">
      <c r="A71" s="200">
        <v>17</v>
      </c>
      <c r="B71" s="249" t="s">
        <v>191</v>
      </c>
      <c r="C71" s="84" t="s">
        <v>90</v>
      </c>
      <c r="D71" s="79" t="s">
        <v>97</v>
      </c>
      <c r="E71" s="233" t="s">
        <v>97</v>
      </c>
      <c r="F71" s="209">
        <v>15</v>
      </c>
    </row>
    <row r="72" spans="1:6" ht="15.75" customHeight="1">
      <c r="A72" s="201"/>
      <c r="B72" s="255"/>
      <c r="C72" s="85" t="s">
        <v>91</v>
      </c>
      <c r="D72" s="94" t="s">
        <v>97</v>
      </c>
      <c r="E72" s="226"/>
      <c r="F72" s="207"/>
    </row>
    <row r="73" spans="1:6" ht="15.75" customHeight="1">
      <c r="A73" s="201"/>
      <c r="B73" s="255"/>
      <c r="C73" s="85" t="s">
        <v>29</v>
      </c>
      <c r="D73" s="80" t="s">
        <v>97</v>
      </c>
      <c r="E73" s="226"/>
      <c r="F73" s="207"/>
    </row>
    <row r="74" spans="1:6" ht="15.75" customHeight="1">
      <c r="A74" s="202"/>
      <c r="B74" s="256"/>
      <c r="C74" s="86" t="s">
        <v>87</v>
      </c>
      <c r="D74" s="78" t="s">
        <v>97</v>
      </c>
      <c r="E74" s="227"/>
      <c r="F74" s="208"/>
    </row>
    <row r="75" spans="1:6" ht="15.75" customHeight="1">
      <c r="A75" s="25"/>
      <c r="B75" s="26"/>
      <c r="C75" s="26"/>
      <c r="D75" s="26"/>
      <c r="E75" s="26"/>
      <c r="F75" s="26"/>
    </row>
    <row r="76" spans="1:6" ht="15.75" customHeight="1">
      <c r="A76" s="6"/>
      <c r="B76" s="211" t="s">
        <v>37</v>
      </c>
      <c r="C76" s="210"/>
      <c r="D76" s="210"/>
      <c r="E76" s="210"/>
      <c r="F76" s="6"/>
    </row>
    <row r="77" spans="1:6" ht="15.75" customHeight="1">
      <c r="A77" s="6"/>
      <c r="B77" s="213"/>
      <c r="C77" s="210"/>
      <c r="D77" s="210"/>
      <c r="E77" s="210"/>
      <c r="F77" s="6"/>
    </row>
    <row r="78" spans="1:6" ht="15.75" customHeight="1">
      <c r="A78" s="6"/>
      <c r="B78" s="211" t="s">
        <v>38</v>
      </c>
      <c r="C78" s="210"/>
      <c r="D78" s="210"/>
      <c r="E78" s="210"/>
      <c r="F78" s="6"/>
    </row>
  </sheetData>
  <mergeCells count="68">
    <mergeCell ref="F67:F70"/>
    <mergeCell ref="F63:F66"/>
    <mergeCell ref="F59:F62"/>
    <mergeCell ref="F71:F74"/>
    <mergeCell ref="F55:F58"/>
    <mergeCell ref="F31:F34"/>
    <mergeCell ref="F27:F30"/>
    <mergeCell ref="F23:F26"/>
    <mergeCell ref="F51:F54"/>
    <mergeCell ref="F47:F50"/>
    <mergeCell ref="F43:F46"/>
    <mergeCell ref="F39:F42"/>
    <mergeCell ref="B35:B38"/>
    <mergeCell ref="E35:E38"/>
    <mergeCell ref="B39:B42"/>
    <mergeCell ref="E39:E42"/>
    <mergeCell ref="F35:F38"/>
    <mergeCell ref="B23:B26"/>
    <mergeCell ref="E23:E26"/>
    <mergeCell ref="E27:E30"/>
    <mergeCell ref="B27:B30"/>
    <mergeCell ref="E31:E34"/>
    <mergeCell ref="B31:B34"/>
    <mergeCell ref="B78:E78"/>
    <mergeCell ref="B77:E77"/>
    <mergeCell ref="F11:F14"/>
    <mergeCell ref="F15:F18"/>
    <mergeCell ref="F19:F22"/>
    <mergeCell ref="E11:E14"/>
    <mergeCell ref="B11:B14"/>
    <mergeCell ref="E15:E18"/>
    <mergeCell ref="B15:B18"/>
    <mergeCell ref="E19:E22"/>
    <mergeCell ref="B19:B22"/>
    <mergeCell ref="B43:B46"/>
    <mergeCell ref="E43:E46"/>
    <mergeCell ref="E71:E74"/>
    <mergeCell ref="B71:B74"/>
    <mergeCell ref="B59:B62"/>
    <mergeCell ref="A63:A66"/>
    <mergeCell ref="A67:A70"/>
    <mergeCell ref="A71:A74"/>
    <mergeCell ref="A1:F8"/>
    <mergeCell ref="B76:E76"/>
    <mergeCell ref="E59:E62"/>
    <mergeCell ref="B55:B58"/>
    <mergeCell ref="E55:E58"/>
    <mergeCell ref="B63:B66"/>
    <mergeCell ref="E63:E66"/>
    <mergeCell ref="B67:B70"/>
    <mergeCell ref="E67:E70"/>
    <mergeCell ref="E51:E54"/>
    <mergeCell ref="B51:B54"/>
    <mergeCell ref="B47:B50"/>
    <mergeCell ref="E47:E50"/>
    <mergeCell ref="A31:A34"/>
    <mergeCell ref="A35:A38"/>
    <mergeCell ref="A39:A42"/>
    <mergeCell ref="A47:A50"/>
    <mergeCell ref="A59:A62"/>
    <mergeCell ref="A51:A54"/>
    <mergeCell ref="A55:A58"/>
    <mergeCell ref="A43:A46"/>
    <mergeCell ref="A11:A14"/>
    <mergeCell ref="A15:A18"/>
    <mergeCell ref="A19:A22"/>
    <mergeCell ref="A23:A26"/>
    <mergeCell ref="A27:A30"/>
  </mergeCells>
  <pageMargins left="1.1811" right="0.39370100000000002" top="0.78740200000000005" bottom="0.78740200000000005" header="0.51181100000000002" footer="0.51181100000000002"/>
  <pageSetup scale="68" orientation="portrait"/>
  <headerFooter>
    <oddFooter>&amp;C&amp;"Helvetica Neue,Regular"&amp;12&amp;K000000&amp;P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workbookViewId="0"/>
  </sheetViews>
  <sheetFormatPr defaultColWidth="8.85546875" defaultRowHeight="12.75" customHeight="1"/>
  <cols>
    <col min="1" max="1" width="4.28515625" style="97" customWidth="1"/>
    <col min="2" max="2" width="16" style="97" customWidth="1"/>
    <col min="3" max="4" width="10.42578125" style="97" customWidth="1"/>
    <col min="5" max="5" width="15" style="97" customWidth="1"/>
    <col min="6" max="6" width="10.42578125" style="97" customWidth="1"/>
    <col min="7" max="7" width="8.28515625" style="97" customWidth="1"/>
    <col min="8" max="8" width="19.140625" style="97" customWidth="1"/>
    <col min="9" max="9" width="8.85546875" style="97" customWidth="1"/>
    <col min="10" max="16384" width="8.85546875" style="97"/>
  </cols>
  <sheetData>
    <row r="1" spans="1:8" ht="12.75" customHeight="1">
      <c r="A1" s="43"/>
      <c r="B1" s="43"/>
      <c r="C1" s="43"/>
      <c r="D1" s="43"/>
      <c r="E1" s="43"/>
      <c r="F1" s="43"/>
      <c r="G1" s="43"/>
      <c r="H1" s="43"/>
    </row>
    <row r="2" spans="1:8" ht="12.75" customHeight="1">
      <c r="A2" s="43"/>
      <c r="B2" s="43"/>
      <c r="C2" s="43"/>
      <c r="D2" s="43"/>
      <c r="E2" s="43"/>
      <c r="F2" s="43"/>
      <c r="G2" s="43"/>
      <c r="H2" s="43"/>
    </row>
    <row r="3" spans="1:8" ht="12.75" customHeight="1">
      <c r="A3" s="43"/>
      <c r="B3" s="43"/>
      <c r="C3" s="43"/>
      <c r="D3" s="43"/>
      <c r="E3" s="43"/>
      <c r="F3" s="43"/>
      <c r="G3" s="43"/>
      <c r="H3" s="43"/>
    </row>
    <row r="4" spans="1:8" ht="12.75" customHeight="1">
      <c r="A4" s="43"/>
      <c r="B4" s="43"/>
      <c r="C4" s="43"/>
      <c r="D4" s="43"/>
      <c r="E4" s="43"/>
      <c r="F4" s="43"/>
      <c r="G4" s="43"/>
      <c r="H4" s="43"/>
    </row>
    <row r="5" spans="1:8" ht="12.75" customHeight="1">
      <c r="A5" s="43"/>
      <c r="B5" s="43"/>
      <c r="C5" s="43"/>
      <c r="D5" s="43"/>
      <c r="E5" s="43"/>
      <c r="F5" s="43"/>
      <c r="G5" s="43"/>
      <c r="H5" s="43"/>
    </row>
    <row r="6" spans="1:8" ht="12.75" customHeight="1">
      <c r="A6" s="43"/>
      <c r="B6" s="43"/>
      <c r="C6" s="43"/>
      <c r="D6" s="43"/>
      <c r="E6" s="43"/>
      <c r="F6" s="43"/>
      <c r="G6" s="43"/>
      <c r="H6" s="43"/>
    </row>
    <row r="7" spans="1:8" ht="12.75" customHeight="1">
      <c r="A7" s="43"/>
      <c r="B7" s="43"/>
      <c r="C7" s="43"/>
      <c r="D7" s="43"/>
      <c r="E7" s="43"/>
      <c r="F7" s="43"/>
      <c r="G7" s="43"/>
      <c r="H7" s="43"/>
    </row>
    <row r="8" spans="1:8" ht="15.75" customHeight="1">
      <c r="A8" s="43"/>
      <c r="B8" s="43"/>
      <c r="C8" s="43"/>
      <c r="D8" s="43"/>
      <c r="E8" s="43"/>
      <c r="F8" s="43"/>
      <c r="G8" s="43"/>
      <c r="H8" s="43"/>
    </row>
    <row r="9" spans="1:8" ht="15" customHeight="1">
      <c r="A9" s="98"/>
      <c r="B9" s="99" t="s">
        <v>153</v>
      </c>
      <c r="C9" s="98"/>
      <c r="D9" s="98"/>
      <c r="E9" s="98"/>
      <c r="F9" s="98"/>
      <c r="G9" s="98"/>
      <c r="H9" s="98"/>
    </row>
    <row r="10" spans="1:8" ht="47.65" customHeight="1">
      <c r="A10" s="100" t="s">
        <v>9</v>
      </c>
      <c r="B10" s="101" t="s">
        <v>12</v>
      </c>
      <c r="C10" s="102" t="s">
        <v>245</v>
      </c>
      <c r="D10" s="102" t="s">
        <v>246</v>
      </c>
      <c r="E10" s="102" t="s">
        <v>247</v>
      </c>
      <c r="F10" s="101" t="s">
        <v>13</v>
      </c>
      <c r="G10" s="103" t="s">
        <v>248</v>
      </c>
      <c r="H10" s="104" t="s">
        <v>14</v>
      </c>
    </row>
    <row r="11" spans="1:8" ht="18.399999999999999" customHeight="1">
      <c r="A11" s="21">
        <v>1</v>
      </c>
      <c r="B11" s="105" t="s">
        <v>186</v>
      </c>
      <c r="C11" s="21">
        <v>6</v>
      </c>
      <c r="D11" s="106">
        <v>2.4305555555555559E-2</v>
      </c>
      <c r="E11" s="106">
        <v>2.9398148148148149E-2</v>
      </c>
      <c r="F11" s="106">
        <f t="shared" ref="F11:F17" si="0">(E11-D11)</f>
        <v>5.0925925925925895E-3</v>
      </c>
      <c r="G11" s="21">
        <v>0</v>
      </c>
      <c r="H11" s="21">
        <v>1</v>
      </c>
    </row>
    <row r="12" spans="1:8" ht="18.399999999999999" customHeight="1">
      <c r="A12" s="21">
        <v>2</v>
      </c>
      <c r="B12" s="107" t="s">
        <v>161</v>
      </c>
      <c r="C12" s="21">
        <v>5</v>
      </c>
      <c r="D12" s="106">
        <v>1.9444444444444441E-2</v>
      </c>
      <c r="E12" s="106">
        <v>2.6053240740740741E-2</v>
      </c>
      <c r="F12" s="106">
        <f t="shared" si="0"/>
        <v>6.6087962962963001E-3</v>
      </c>
      <c r="G12" s="21">
        <v>0</v>
      </c>
      <c r="H12" s="21">
        <v>2</v>
      </c>
    </row>
    <row r="13" spans="1:8" ht="18.399999999999999" customHeight="1">
      <c r="A13" s="21">
        <v>3</v>
      </c>
      <c r="B13" s="107" t="s">
        <v>197</v>
      </c>
      <c r="C13" s="21">
        <v>4</v>
      </c>
      <c r="D13" s="106">
        <v>1.458333333333333E-2</v>
      </c>
      <c r="E13" s="106">
        <v>2.270833333333333E-2</v>
      </c>
      <c r="F13" s="106">
        <f t="shared" si="0"/>
        <v>8.1250000000000003E-3</v>
      </c>
      <c r="G13" s="21">
        <v>0</v>
      </c>
      <c r="H13" s="21">
        <v>3</v>
      </c>
    </row>
    <row r="14" spans="1:8" ht="18.399999999999999" customHeight="1">
      <c r="A14" s="21">
        <v>4</v>
      </c>
      <c r="B14" s="105" t="s">
        <v>166</v>
      </c>
      <c r="C14" s="21">
        <v>3</v>
      </c>
      <c r="D14" s="106">
        <v>9.7222222222222224E-3</v>
      </c>
      <c r="E14" s="106">
        <v>1.8564814814814819E-2</v>
      </c>
      <c r="F14" s="106">
        <f t="shared" si="0"/>
        <v>8.8425925925925963E-3</v>
      </c>
      <c r="G14" s="21">
        <v>0</v>
      </c>
      <c r="H14" s="21">
        <v>4</v>
      </c>
    </row>
    <row r="15" spans="1:8" ht="18.399999999999999" customHeight="1">
      <c r="A15" s="21">
        <v>5</v>
      </c>
      <c r="B15" s="107" t="s">
        <v>191</v>
      </c>
      <c r="C15" s="21">
        <v>11</v>
      </c>
      <c r="D15" s="106">
        <v>4.3749999999999997E-2</v>
      </c>
      <c r="E15" s="106">
        <v>6.805555555555555E-2</v>
      </c>
      <c r="F15" s="106">
        <f t="shared" si="0"/>
        <v>2.4305555555555552E-2</v>
      </c>
      <c r="G15" s="21">
        <v>0</v>
      </c>
      <c r="H15" s="21">
        <v>5</v>
      </c>
    </row>
    <row r="16" spans="1:8" ht="21.6" customHeight="1">
      <c r="A16" s="21">
        <v>6</v>
      </c>
      <c r="B16" s="108" t="s">
        <v>249</v>
      </c>
      <c r="C16" s="21">
        <v>10</v>
      </c>
      <c r="D16" s="106">
        <v>3.888888888888889E-2</v>
      </c>
      <c r="E16" s="106">
        <v>6.805555555555555E-2</v>
      </c>
      <c r="F16" s="106">
        <f t="shared" si="0"/>
        <v>2.916666666666666E-2</v>
      </c>
      <c r="G16" s="21">
        <v>0</v>
      </c>
      <c r="H16" s="21">
        <v>6</v>
      </c>
    </row>
    <row r="17" spans="1:8" ht="18.399999999999999" customHeight="1">
      <c r="A17" s="21">
        <v>7</v>
      </c>
      <c r="B17" s="107" t="s">
        <v>250</v>
      </c>
      <c r="C17" s="21">
        <v>7</v>
      </c>
      <c r="D17" s="106">
        <v>2.9166666666666671E-2</v>
      </c>
      <c r="E17" s="106">
        <v>7.3611111111111113E-2</v>
      </c>
      <c r="F17" s="106">
        <f t="shared" si="0"/>
        <v>4.4444444444444439E-2</v>
      </c>
      <c r="G17" s="21">
        <v>0</v>
      </c>
      <c r="H17" s="21">
        <v>7</v>
      </c>
    </row>
    <row r="18" spans="1:8" ht="18.399999999999999" customHeight="1">
      <c r="A18" s="21">
        <v>8</v>
      </c>
      <c r="B18" s="105" t="s">
        <v>181</v>
      </c>
      <c r="C18" s="21">
        <v>9</v>
      </c>
      <c r="D18" s="39" t="s">
        <v>97</v>
      </c>
      <c r="E18" s="39" t="s">
        <v>97</v>
      </c>
      <c r="F18" s="39" t="s">
        <v>97</v>
      </c>
      <c r="G18" s="39" t="s">
        <v>97</v>
      </c>
      <c r="H18" s="21">
        <v>8</v>
      </c>
    </row>
    <row r="19" spans="1:8" ht="18.399999999999999" customHeight="1">
      <c r="A19" s="21">
        <v>9</v>
      </c>
      <c r="B19" s="105" t="s">
        <v>156</v>
      </c>
      <c r="C19" s="21">
        <v>1</v>
      </c>
      <c r="D19" s="39" t="s">
        <v>97</v>
      </c>
      <c r="E19" s="39" t="s">
        <v>97</v>
      </c>
      <c r="F19" s="39" t="s">
        <v>97</v>
      </c>
      <c r="G19" s="39" t="s">
        <v>97</v>
      </c>
      <c r="H19" s="21">
        <v>10</v>
      </c>
    </row>
    <row r="20" spans="1:8" ht="21.6" customHeight="1">
      <c r="A20" s="21">
        <v>10</v>
      </c>
      <c r="B20" s="108" t="s">
        <v>251</v>
      </c>
      <c r="C20" s="21">
        <v>2</v>
      </c>
      <c r="D20" s="39" t="s">
        <v>97</v>
      </c>
      <c r="E20" s="39" t="s">
        <v>97</v>
      </c>
      <c r="F20" s="39" t="s">
        <v>97</v>
      </c>
      <c r="G20" s="39" t="s">
        <v>97</v>
      </c>
      <c r="H20" s="21">
        <v>10</v>
      </c>
    </row>
    <row r="21" spans="1:8" ht="18.399999999999999" customHeight="1">
      <c r="A21" s="21">
        <v>11</v>
      </c>
      <c r="B21" s="109" t="s">
        <v>252</v>
      </c>
      <c r="C21" s="21">
        <v>12</v>
      </c>
      <c r="D21" s="39" t="s">
        <v>97</v>
      </c>
      <c r="E21" s="39" t="s">
        <v>97</v>
      </c>
      <c r="F21" s="39" t="s">
        <v>97</v>
      </c>
      <c r="G21" s="39" t="s">
        <v>97</v>
      </c>
      <c r="H21" s="21">
        <v>10</v>
      </c>
    </row>
    <row r="22" spans="1:8" ht="14.45" customHeight="1">
      <c r="A22" s="21">
        <v>12</v>
      </c>
      <c r="B22" s="107" t="s">
        <v>253</v>
      </c>
      <c r="C22" s="110"/>
      <c r="D22" s="106">
        <v>5.0694444444444438E-2</v>
      </c>
      <c r="E22" s="111">
        <v>6.7361111111111108E-2</v>
      </c>
      <c r="F22" s="106">
        <f>(E22-D22)</f>
        <v>1.666666666666667E-2</v>
      </c>
      <c r="G22" s="21">
        <v>1</v>
      </c>
      <c r="H22" s="110"/>
    </row>
    <row r="23" spans="1:8" ht="20.100000000000001" customHeight="1">
      <c r="A23" s="26"/>
      <c r="B23" s="26"/>
      <c r="C23" s="26"/>
      <c r="D23" s="26"/>
      <c r="E23" s="26"/>
      <c r="F23" s="26"/>
      <c r="G23" s="26"/>
      <c r="H23" s="26"/>
    </row>
    <row r="24" spans="1:8" ht="20.100000000000001" customHeight="1">
      <c r="A24" s="6"/>
      <c r="B24" s="211" t="s">
        <v>37</v>
      </c>
      <c r="C24" s="210"/>
      <c r="D24" s="210"/>
      <c r="E24" s="210"/>
      <c r="F24" s="6"/>
      <c r="G24" s="6"/>
      <c r="H24" s="6"/>
    </row>
    <row r="25" spans="1:8" ht="20.100000000000001" customHeight="1">
      <c r="A25" s="6"/>
      <c r="B25" s="213"/>
      <c r="C25" s="210"/>
      <c r="D25" s="210"/>
      <c r="E25" s="210"/>
      <c r="F25" s="6"/>
      <c r="G25" s="6"/>
      <c r="H25" s="6"/>
    </row>
    <row r="26" spans="1:8" ht="20.100000000000001" customHeight="1">
      <c r="A26" s="6"/>
      <c r="B26" s="211" t="s">
        <v>38</v>
      </c>
      <c r="C26" s="210"/>
      <c r="D26" s="210"/>
      <c r="E26" s="210"/>
      <c r="F26" s="6"/>
      <c r="G26" s="6"/>
      <c r="H26" s="6"/>
    </row>
  </sheetData>
  <mergeCells count="3">
    <mergeCell ref="B24:E24"/>
    <mergeCell ref="B26:E26"/>
    <mergeCell ref="B25:E25"/>
  </mergeCells>
  <pageMargins left="1.1811" right="0.39370100000000002" top="0.78740200000000005" bottom="0.78740200000000005" header="0.51181100000000002" footer="0.51181100000000002"/>
  <pageSetup orientation="landscape"/>
  <headerFooter>
    <oddFooter>&amp;C&amp;"Helvetica Neue,Regular"&amp;12&amp;K000000&amp;P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showGridLines="0" workbookViewId="0"/>
  </sheetViews>
  <sheetFormatPr defaultColWidth="8.85546875" defaultRowHeight="12.75" customHeight="1"/>
  <cols>
    <col min="1" max="1" width="4.28515625" style="112" customWidth="1"/>
    <col min="2" max="2" width="23.28515625" style="112" customWidth="1"/>
    <col min="3" max="3" width="8.85546875" style="112" hidden="1" customWidth="1"/>
    <col min="4" max="4" width="16.7109375" style="112" customWidth="1"/>
    <col min="5" max="5" width="11.42578125" style="112" customWidth="1"/>
    <col min="6" max="6" width="8.85546875" style="112" customWidth="1"/>
    <col min="7" max="16384" width="8.85546875" style="112"/>
  </cols>
  <sheetData>
    <row r="1" spans="1:5" ht="12.75" customHeight="1">
      <c r="A1" s="43"/>
      <c r="B1" s="43"/>
      <c r="C1" s="43"/>
      <c r="D1" s="43"/>
      <c r="E1" s="43"/>
    </row>
    <row r="2" spans="1:5" ht="12.75" customHeight="1">
      <c r="A2" s="43"/>
      <c r="B2" s="43"/>
      <c r="C2" s="43"/>
      <c r="D2" s="43"/>
      <c r="E2" s="43"/>
    </row>
    <row r="3" spans="1:5" ht="12.75" customHeight="1">
      <c r="A3" s="43"/>
      <c r="B3" s="43"/>
      <c r="C3" s="43"/>
      <c r="D3" s="43"/>
      <c r="E3" s="43"/>
    </row>
    <row r="4" spans="1:5" ht="12.75" customHeight="1">
      <c r="A4" s="43"/>
      <c r="B4" s="43"/>
      <c r="C4" s="43"/>
      <c r="D4" s="43"/>
      <c r="E4" s="43"/>
    </row>
    <row r="5" spans="1:5" ht="12.75" customHeight="1">
      <c r="A5" s="43"/>
      <c r="B5" s="43"/>
      <c r="C5" s="43"/>
      <c r="D5" s="43"/>
      <c r="E5" s="43"/>
    </row>
    <row r="6" spans="1:5" ht="12.75" customHeight="1">
      <c r="A6" s="43"/>
      <c r="B6" s="43"/>
      <c r="C6" s="43"/>
      <c r="D6" s="43"/>
      <c r="E6" s="43"/>
    </row>
    <row r="7" spans="1:5" ht="18.600000000000001" customHeight="1">
      <c r="A7" s="43"/>
      <c r="B7" s="43"/>
      <c r="C7" s="43"/>
      <c r="D7" s="43"/>
      <c r="E7" s="43"/>
    </row>
    <row r="8" spans="1:5" ht="21.75" customHeight="1">
      <c r="A8" s="43"/>
      <c r="B8" s="113" t="s">
        <v>255</v>
      </c>
      <c r="C8" s="44"/>
      <c r="D8" s="44"/>
      <c r="E8" s="44"/>
    </row>
    <row r="9" spans="1:5" ht="15.75" customHeight="1">
      <c r="A9" s="9"/>
      <c r="B9" s="10" t="s">
        <v>6</v>
      </c>
      <c r="C9" s="114" t="s">
        <v>154</v>
      </c>
      <c r="D9" s="10" t="s">
        <v>8</v>
      </c>
      <c r="E9" s="9"/>
    </row>
    <row r="10" spans="1:5" ht="17.45" customHeight="1">
      <c r="A10" s="13" t="s">
        <v>9</v>
      </c>
      <c r="B10" s="115" t="s">
        <v>12</v>
      </c>
      <c r="C10" s="116" t="s">
        <v>10</v>
      </c>
      <c r="D10" s="115" t="s">
        <v>13</v>
      </c>
      <c r="E10" s="117" t="s">
        <v>14</v>
      </c>
    </row>
    <row r="11" spans="1:5" ht="9" customHeight="1">
      <c r="A11" s="265">
        <v>1</v>
      </c>
      <c r="B11" s="269" t="s">
        <v>212</v>
      </c>
      <c r="C11" s="119"/>
      <c r="D11" s="268">
        <v>44734.113888888889</v>
      </c>
      <c r="E11" s="264">
        <v>1</v>
      </c>
    </row>
    <row r="12" spans="1:5" ht="9" customHeight="1">
      <c r="A12" s="266"/>
      <c r="B12" s="270"/>
      <c r="C12" s="119"/>
      <c r="D12" s="215"/>
      <c r="E12" s="215"/>
    </row>
    <row r="13" spans="1:5" ht="9" customHeight="1">
      <c r="A13" s="266"/>
      <c r="B13" s="270"/>
      <c r="C13" s="119"/>
      <c r="D13" s="215"/>
      <c r="E13" s="215"/>
    </row>
    <row r="14" spans="1:5" ht="9" customHeight="1">
      <c r="A14" s="267"/>
      <c r="B14" s="270"/>
      <c r="C14" s="119"/>
      <c r="D14" s="216"/>
      <c r="E14" s="216"/>
    </row>
    <row r="15" spans="1:5" ht="9" customHeight="1">
      <c r="A15" s="265">
        <v>2</v>
      </c>
      <c r="B15" s="272" t="s">
        <v>156</v>
      </c>
      <c r="C15" s="119"/>
      <c r="D15" s="268">
        <v>44734.118055555555</v>
      </c>
      <c r="E15" s="264">
        <v>2</v>
      </c>
    </row>
    <row r="16" spans="1:5" ht="9" customHeight="1">
      <c r="A16" s="266"/>
      <c r="B16" s="273"/>
      <c r="C16" s="119"/>
      <c r="D16" s="215"/>
      <c r="E16" s="215"/>
    </row>
    <row r="17" spans="1:5" ht="9" customHeight="1">
      <c r="A17" s="266"/>
      <c r="B17" s="273"/>
      <c r="C17" s="119"/>
      <c r="D17" s="215"/>
      <c r="E17" s="215"/>
    </row>
    <row r="18" spans="1:5" ht="9" customHeight="1">
      <c r="A18" s="267"/>
      <c r="B18" s="273"/>
      <c r="C18" s="119"/>
      <c r="D18" s="216"/>
      <c r="E18" s="216"/>
    </row>
    <row r="19" spans="1:5" ht="9" customHeight="1">
      <c r="A19" s="265">
        <v>3</v>
      </c>
      <c r="B19" s="269" t="s">
        <v>176</v>
      </c>
      <c r="C19" s="119"/>
      <c r="D19" s="268">
        <v>44734.140972222223</v>
      </c>
      <c r="E19" s="264">
        <v>3</v>
      </c>
    </row>
    <row r="20" spans="1:5" ht="9" customHeight="1">
      <c r="A20" s="266"/>
      <c r="B20" s="270"/>
      <c r="C20" s="119"/>
      <c r="D20" s="215"/>
      <c r="E20" s="215"/>
    </row>
    <row r="21" spans="1:5" ht="9" customHeight="1">
      <c r="A21" s="266"/>
      <c r="B21" s="270"/>
      <c r="C21" s="119"/>
      <c r="D21" s="215"/>
      <c r="E21" s="215"/>
    </row>
    <row r="22" spans="1:5" ht="9" customHeight="1">
      <c r="A22" s="267"/>
      <c r="B22" s="270"/>
      <c r="C22" s="119"/>
      <c r="D22" s="216"/>
      <c r="E22" s="216"/>
    </row>
    <row r="23" spans="1:5" ht="9" customHeight="1">
      <c r="A23" s="265">
        <v>4</v>
      </c>
      <c r="B23" s="269" t="s">
        <v>161</v>
      </c>
      <c r="C23" s="119"/>
      <c r="D23" s="268">
        <v>44734.143055555556</v>
      </c>
      <c r="E23" s="264">
        <v>4</v>
      </c>
    </row>
    <row r="24" spans="1:5" ht="9" customHeight="1">
      <c r="A24" s="266"/>
      <c r="B24" s="275"/>
      <c r="C24" s="119"/>
      <c r="D24" s="215"/>
      <c r="E24" s="215"/>
    </row>
    <row r="25" spans="1:5" ht="9" customHeight="1">
      <c r="A25" s="266"/>
      <c r="B25" s="275"/>
      <c r="C25" s="119"/>
      <c r="D25" s="215"/>
      <c r="E25" s="215"/>
    </row>
    <row r="26" spans="1:5" ht="9" customHeight="1">
      <c r="A26" s="267"/>
      <c r="B26" s="275"/>
      <c r="C26" s="119"/>
      <c r="D26" s="216"/>
      <c r="E26" s="216"/>
    </row>
    <row r="27" spans="1:5" ht="9" customHeight="1">
      <c r="A27" s="265">
        <v>5</v>
      </c>
      <c r="B27" s="269" t="s">
        <v>217</v>
      </c>
      <c r="C27" s="119"/>
      <c r="D27" s="268">
        <v>44734.150694444441</v>
      </c>
      <c r="E27" s="264">
        <v>5</v>
      </c>
    </row>
    <row r="28" spans="1:5" ht="9" customHeight="1">
      <c r="A28" s="266"/>
      <c r="B28" s="271"/>
      <c r="C28" s="119"/>
      <c r="D28" s="215"/>
      <c r="E28" s="215"/>
    </row>
    <row r="29" spans="1:5" ht="9" customHeight="1">
      <c r="A29" s="266"/>
      <c r="B29" s="271"/>
      <c r="C29" s="119"/>
      <c r="D29" s="215"/>
      <c r="E29" s="215"/>
    </row>
    <row r="30" spans="1:5" ht="9" customHeight="1">
      <c r="A30" s="267"/>
      <c r="B30" s="271"/>
      <c r="C30" s="119"/>
      <c r="D30" s="216"/>
      <c r="E30" s="216"/>
    </row>
    <row r="31" spans="1:5" ht="9" customHeight="1">
      <c r="A31" s="265">
        <v>6</v>
      </c>
      <c r="B31" s="272" t="s">
        <v>186</v>
      </c>
      <c r="C31" s="119"/>
      <c r="D31" s="268">
        <v>44734.150694444441</v>
      </c>
      <c r="E31" s="264">
        <v>5</v>
      </c>
    </row>
    <row r="32" spans="1:5" ht="9" customHeight="1">
      <c r="A32" s="266"/>
      <c r="B32" s="273"/>
      <c r="C32" s="119"/>
      <c r="D32" s="215"/>
      <c r="E32" s="215"/>
    </row>
    <row r="33" spans="1:5" ht="9" customHeight="1">
      <c r="A33" s="266"/>
      <c r="B33" s="273"/>
      <c r="C33" s="119"/>
      <c r="D33" s="215"/>
      <c r="E33" s="215"/>
    </row>
    <row r="34" spans="1:5" ht="9" customHeight="1">
      <c r="A34" s="267"/>
      <c r="B34" s="273"/>
      <c r="C34" s="119"/>
      <c r="D34" s="216"/>
      <c r="E34" s="216"/>
    </row>
    <row r="35" spans="1:5" ht="9" customHeight="1">
      <c r="A35" s="265">
        <v>7</v>
      </c>
      <c r="B35" s="269" t="s">
        <v>250</v>
      </c>
      <c r="C35" s="119"/>
      <c r="D35" s="268">
        <v>44734.152777777781</v>
      </c>
      <c r="E35" s="264">
        <v>7</v>
      </c>
    </row>
    <row r="36" spans="1:5" ht="9" customHeight="1">
      <c r="A36" s="266"/>
      <c r="B36" s="274"/>
      <c r="C36" s="119"/>
      <c r="D36" s="215"/>
      <c r="E36" s="215"/>
    </row>
    <row r="37" spans="1:5" ht="9" customHeight="1">
      <c r="A37" s="266"/>
      <c r="B37" s="274"/>
      <c r="C37" s="119"/>
      <c r="D37" s="215"/>
      <c r="E37" s="215"/>
    </row>
    <row r="38" spans="1:5" ht="9" customHeight="1">
      <c r="A38" s="267"/>
      <c r="B38" s="274"/>
      <c r="C38" s="119"/>
      <c r="D38" s="216"/>
      <c r="E38" s="216"/>
    </row>
    <row r="39" spans="1:5" ht="9" customHeight="1">
      <c r="A39" s="265">
        <v>8</v>
      </c>
      <c r="B39" s="269" t="s">
        <v>197</v>
      </c>
      <c r="C39" s="119"/>
      <c r="D39" s="268">
        <v>44734.152777777781</v>
      </c>
      <c r="E39" s="264">
        <v>7</v>
      </c>
    </row>
    <row r="40" spans="1:5" ht="9" customHeight="1">
      <c r="A40" s="266"/>
      <c r="B40" s="274"/>
      <c r="C40" s="119"/>
      <c r="D40" s="215"/>
      <c r="E40" s="215"/>
    </row>
    <row r="41" spans="1:5" ht="9" customHeight="1">
      <c r="A41" s="266"/>
      <c r="B41" s="274"/>
      <c r="C41" s="119"/>
      <c r="D41" s="215"/>
      <c r="E41" s="215"/>
    </row>
    <row r="42" spans="1:5" ht="9" customHeight="1">
      <c r="A42" s="267"/>
      <c r="B42" s="274"/>
      <c r="C42" s="119"/>
      <c r="D42" s="216"/>
      <c r="E42" s="216"/>
    </row>
    <row r="43" spans="1:5" ht="9" customHeight="1">
      <c r="A43" s="265">
        <v>9</v>
      </c>
      <c r="B43" s="272" t="s">
        <v>191</v>
      </c>
      <c r="C43" s="119"/>
      <c r="D43" s="268">
        <v>44734.163888888892</v>
      </c>
      <c r="E43" s="264">
        <v>9</v>
      </c>
    </row>
    <row r="44" spans="1:5" ht="9" customHeight="1">
      <c r="A44" s="266"/>
      <c r="B44" s="273"/>
      <c r="C44" s="119"/>
      <c r="D44" s="215"/>
      <c r="E44" s="215"/>
    </row>
    <row r="45" spans="1:5" ht="9" customHeight="1">
      <c r="A45" s="266"/>
      <c r="B45" s="273"/>
      <c r="C45" s="119"/>
      <c r="D45" s="215"/>
      <c r="E45" s="215"/>
    </row>
    <row r="46" spans="1:5" ht="9" customHeight="1">
      <c r="A46" s="267"/>
      <c r="B46" s="273"/>
      <c r="C46" s="119"/>
      <c r="D46" s="216"/>
      <c r="E46" s="216"/>
    </row>
    <row r="47" spans="1:5" ht="9" customHeight="1">
      <c r="A47" s="265">
        <v>10</v>
      </c>
      <c r="B47" s="272" t="s">
        <v>181</v>
      </c>
      <c r="C47" s="119"/>
      <c r="D47" s="268">
        <v>44734.170138888891</v>
      </c>
      <c r="E47" s="264">
        <v>10</v>
      </c>
    </row>
    <row r="48" spans="1:5" ht="9" customHeight="1">
      <c r="A48" s="266"/>
      <c r="B48" s="273"/>
      <c r="C48" s="119"/>
      <c r="D48" s="215"/>
      <c r="E48" s="215"/>
    </row>
    <row r="49" spans="1:5" ht="9" customHeight="1">
      <c r="A49" s="266"/>
      <c r="B49" s="273"/>
      <c r="C49" s="119"/>
      <c r="D49" s="215"/>
      <c r="E49" s="215"/>
    </row>
    <row r="50" spans="1:5" ht="9" customHeight="1">
      <c r="A50" s="267"/>
      <c r="B50" s="273"/>
      <c r="C50" s="119"/>
      <c r="D50" s="216"/>
      <c r="E50" s="216"/>
    </row>
    <row r="51" spans="1:5" ht="9" customHeight="1">
      <c r="A51" s="265">
        <v>11</v>
      </c>
      <c r="B51" s="269" t="s">
        <v>252</v>
      </c>
      <c r="C51" s="119"/>
      <c r="D51" s="268">
        <v>44734.173611111109</v>
      </c>
      <c r="E51" s="264">
        <v>11</v>
      </c>
    </row>
    <row r="52" spans="1:5" ht="9" customHeight="1">
      <c r="A52" s="266"/>
      <c r="B52" s="271"/>
      <c r="C52" s="119"/>
      <c r="D52" s="215"/>
      <c r="E52" s="215"/>
    </row>
    <row r="53" spans="1:5" ht="9" customHeight="1">
      <c r="A53" s="266"/>
      <c r="B53" s="271"/>
      <c r="C53" s="119"/>
      <c r="D53" s="215"/>
      <c r="E53" s="215"/>
    </row>
    <row r="54" spans="1:5" ht="9" customHeight="1">
      <c r="A54" s="267"/>
      <c r="B54" s="271"/>
      <c r="C54" s="119"/>
      <c r="D54" s="216"/>
      <c r="E54" s="216"/>
    </row>
    <row r="55" spans="1:5" ht="9" customHeight="1">
      <c r="A55" s="265">
        <v>12</v>
      </c>
      <c r="B55" s="272" t="s">
        <v>166</v>
      </c>
      <c r="C55" s="119"/>
      <c r="D55" s="268">
        <v>44734.173611111109</v>
      </c>
      <c r="E55" s="264">
        <v>11</v>
      </c>
    </row>
    <row r="56" spans="1:5" ht="9" customHeight="1">
      <c r="A56" s="266"/>
      <c r="B56" s="273"/>
      <c r="C56" s="119"/>
      <c r="D56" s="215"/>
      <c r="E56" s="215"/>
    </row>
    <row r="57" spans="1:5" ht="9" customHeight="1">
      <c r="A57" s="266"/>
      <c r="B57" s="273"/>
      <c r="C57" s="119"/>
      <c r="D57" s="215"/>
      <c r="E57" s="215"/>
    </row>
    <row r="58" spans="1:5" ht="9" customHeight="1">
      <c r="A58" s="267"/>
      <c r="B58" s="273"/>
      <c r="C58" s="119"/>
      <c r="D58" s="216"/>
      <c r="E58" s="216"/>
    </row>
    <row r="59" spans="1:5" ht="9" customHeight="1">
      <c r="A59" s="265">
        <v>13</v>
      </c>
      <c r="B59" s="269" t="s">
        <v>207</v>
      </c>
      <c r="C59" s="119"/>
      <c r="D59" s="268">
        <v>44734.206250000003</v>
      </c>
      <c r="E59" s="264">
        <v>13</v>
      </c>
    </row>
    <row r="60" spans="1:5" ht="9" customHeight="1">
      <c r="A60" s="266"/>
      <c r="B60" s="271"/>
      <c r="C60" s="119"/>
      <c r="D60" s="215"/>
      <c r="E60" s="215"/>
    </row>
    <row r="61" spans="1:5" ht="9" customHeight="1">
      <c r="A61" s="266"/>
      <c r="B61" s="271"/>
      <c r="C61" s="119"/>
      <c r="D61" s="215"/>
      <c r="E61" s="215"/>
    </row>
    <row r="62" spans="1:5" ht="9" customHeight="1">
      <c r="A62" s="267"/>
      <c r="B62" s="271"/>
      <c r="C62" s="119"/>
      <c r="D62" s="216"/>
      <c r="E62" s="216"/>
    </row>
    <row r="63" spans="1:5" ht="9" customHeight="1">
      <c r="A63" s="265">
        <v>14</v>
      </c>
      <c r="B63" s="269" t="s">
        <v>222</v>
      </c>
      <c r="C63" s="119"/>
      <c r="D63" s="268">
        <v>44734.211111111108</v>
      </c>
      <c r="E63" s="264">
        <v>14</v>
      </c>
    </row>
    <row r="64" spans="1:5" ht="9" customHeight="1">
      <c r="A64" s="266"/>
      <c r="B64" s="271"/>
      <c r="C64" s="119"/>
      <c r="D64" s="215"/>
      <c r="E64" s="215"/>
    </row>
    <row r="65" spans="1:5" ht="9" customHeight="1">
      <c r="A65" s="266"/>
      <c r="B65" s="271"/>
      <c r="C65" s="119"/>
      <c r="D65" s="215"/>
      <c r="E65" s="215"/>
    </row>
    <row r="66" spans="1:5" ht="9" customHeight="1">
      <c r="A66" s="267"/>
      <c r="B66" s="271"/>
      <c r="C66" s="119"/>
      <c r="D66" s="216"/>
      <c r="E66" s="216"/>
    </row>
    <row r="67" spans="1:5" ht="15.75" customHeight="1">
      <c r="A67" s="25"/>
      <c r="B67" s="120"/>
      <c r="C67" s="121"/>
      <c r="D67" s="25"/>
      <c r="E67" s="25"/>
    </row>
    <row r="68" spans="1:5" ht="15.75" customHeight="1">
      <c r="A68" s="6"/>
      <c r="B68" s="27" t="s">
        <v>37</v>
      </c>
      <c r="C68" s="43"/>
      <c r="D68" s="7"/>
      <c r="E68" s="7"/>
    </row>
    <row r="69" spans="1:5" ht="15.75" customHeight="1">
      <c r="A69" s="6"/>
      <c r="B69" s="7"/>
      <c r="C69" s="50"/>
      <c r="D69" s="7"/>
      <c r="E69" s="7"/>
    </row>
    <row r="70" spans="1:5" ht="15.75" customHeight="1">
      <c r="A70" s="6"/>
      <c r="B70" s="27" t="s">
        <v>38</v>
      </c>
      <c r="C70" s="50"/>
      <c r="D70" s="7"/>
      <c r="E70" s="7"/>
    </row>
    <row r="71" spans="1:5" ht="15.75" customHeight="1">
      <c r="A71" s="6"/>
      <c r="B71" s="6"/>
      <c r="C71" s="50"/>
      <c r="D71" s="6"/>
      <c r="E71" s="6"/>
    </row>
  </sheetData>
  <mergeCells count="56">
    <mergeCell ref="B23:B26"/>
    <mergeCell ref="D19:D22"/>
    <mergeCell ref="B19:B22"/>
    <mergeCell ref="D15:D18"/>
    <mergeCell ref="B15:B18"/>
    <mergeCell ref="E59:E62"/>
    <mergeCell ref="E63:E66"/>
    <mergeCell ref="A59:A62"/>
    <mergeCell ref="A63:A66"/>
    <mergeCell ref="D11:D14"/>
    <mergeCell ref="B11:B14"/>
    <mergeCell ref="D63:D66"/>
    <mergeCell ref="B63:B66"/>
    <mergeCell ref="D59:D62"/>
    <mergeCell ref="B59:B62"/>
    <mergeCell ref="D55:D58"/>
    <mergeCell ref="B55:B58"/>
    <mergeCell ref="D51:D54"/>
    <mergeCell ref="B51:B54"/>
    <mergeCell ref="D47:D50"/>
    <mergeCell ref="B47:B50"/>
    <mergeCell ref="E51:E54"/>
    <mergeCell ref="E55:E58"/>
    <mergeCell ref="A47:A50"/>
    <mergeCell ref="A51:A54"/>
    <mergeCell ref="A55:A58"/>
    <mergeCell ref="A39:A42"/>
    <mergeCell ref="A43:A46"/>
    <mergeCell ref="E39:E42"/>
    <mergeCell ref="E43:E46"/>
    <mergeCell ref="E47:E50"/>
    <mergeCell ref="D39:D42"/>
    <mergeCell ref="B39:B42"/>
    <mergeCell ref="D43:D46"/>
    <mergeCell ref="B43:B46"/>
    <mergeCell ref="E31:E34"/>
    <mergeCell ref="E35:E38"/>
    <mergeCell ref="A11:A14"/>
    <mergeCell ref="A15:A18"/>
    <mergeCell ref="A19:A22"/>
    <mergeCell ref="A23:A26"/>
    <mergeCell ref="A27:A30"/>
    <mergeCell ref="A31:A34"/>
    <mergeCell ref="A35:A38"/>
    <mergeCell ref="D35:D38"/>
    <mergeCell ref="B35:B38"/>
    <mergeCell ref="D27:D30"/>
    <mergeCell ref="B27:B30"/>
    <mergeCell ref="D31:D34"/>
    <mergeCell ref="B31:B34"/>
    <mergeCell ref="D23:D26"/>
    <mergeCell ref="E11:E14"/>
    <mergeCell ref="E15:E18"/>
    <mergeCell ref="E19:E22"/>
    <mergeCell ref="E23:E26"/>
    <mergeCell ref="E27:E30"/>
  </mergeCells>
  <pageMargins left="1.1811" right="0.39370100000000002" top="0.78740200000000005" bottom="0.78740200000000005" header="0.51181100000000002" footer="0.51181100000000002"/>
  <pageSetup scale="93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Обзор экспорта</vt:lpstr>
      <vt:lpstr>Город Личка М</vt:lpstr>
      <vt:lpstr>Город Личка Д</vt:lpstr>
      <vt:lpstr>Скала Личка М</vt:lpstr>
      <vt:lpstr>Скала Личка Д</vt:lpstr>
      <vt:lpstr>Город </vt:lpstr>
      <vt:lpstr>Скала</vt:lpstr>
      <vt:lpstr>Ориент</vt:lpstr>
      <vt:lpstr>Рафт</vt:lpstr>
      <vt:lpstr>Плакаты</vt:lpstr>
      <vt:lpstr>КТМ-1</vt:lpstr>
      <vt:lpstr>Сводный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2022-06-27T05:16:23Z</dcterms:modified>
</cp:coreProperties>
</file>